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1520" windowHeight="7470" firstSheet="2" activeTab="4"/>
  </bookViews>
  <sheets>
    <sheet name="DDM-Samstag 1.Runde" sheetId="1" r:id="rId1"/>
    <sheet name="DDM-Samstag 2.Runde" sheetId="2" r:id="rId2"/>
    <sheet name="DDM-Sonntag 1.Runde" sheetId="3" r:id="rId3"/>
    <sheet name="Auswertung" sheetId="4" r:id="rId4"/>
    <sheet name="Gesamtergebnis" sheetId="5" r:id="rId5"/>
    <sheet name="Jugend" sheetId="6" r:id="rId6"/>
    <sheet name="Mixed" sheetId="7" r:id="rId7"/>
    <sheet name="SF1" sheetId="8" r:id="rId8"/>
    <sheet name="SF2" sheetId="9" r:id="rId9"/>
    <sheet name="SF3" sheetId="10" r:id="rId10"/>
    <sheet name="SH1" sheetId="11" r:id="rId11"/>
    <sheet name="SH2" sheetId="12" r:id="rId12"/>
    <sheet name="SH3" sheetId="13" r:id="rId13"/>
    <sheet name="Rest" sheetId="14" r:id="rId14"/>
  </sheets>
  <definedNames>
    <definedName name="_xlnm.Print_Area" localSheetId="4">'Gesamtergebnis'!$A$1:$U$116</definedName>
    <definedName name="_xlnm.Print_Titles" localSheetId="3">'Auswertung'!$2:$4</definedName>
    <definedName name="_xlnm.Print_Titles" localSheetId="0">'DDM-Samstag 1.Runde'!$2:$4</definedName>
    <definedName name="_xlnm.Print_Titles" localSheetId="4">'Gesamtergebnis'!$2:$4</definedName>
    <definedName name="_xlnm.Print_Titles" localSheetId="5">'Jugend'!$2:$4</definedName>
    <definedName name="_xlnm.Print_Titles" localSheetId="6">'Mixed'!$2:$4</definedName>
    <definedName name="_xlnm.Print_Titles" localSheetId="13">'Rest'!$2:$4</definedName>
    <definedName name="_xlnm.Print_Titles" localSheetId="7">'SF1'!$2:$4</definedName>
    <definedName name="_xlnm.Print_Titles" localSheetId="8">'SF2'!$2:$4</definedName>
    <definedName name="_xlnm.Print_Titles" localSheetId="9">'SF3'!$2:$4</definedName>
    <definedName name="_xlnm.Print_Titles" localSheetId="10">'SH1'!$2:$4</definedName>
    <definedName name="_xlnm.Print_Titles" localSheetId="11">'SH2'!$2:$4</definedName>
    <definedName name="_xlnm.Print_Titles" localSheetId="12">'SH3'!$2:$4</definedName>
  </definedNames>
  <calcPr fullCalcOnLoad="1"/>
</workbook>
</file>

<file path=xl/sharedStrings.xml><?xml version="1.0" encoding="utf-8"?>
<sst xmlns="http://schemas.openxmlformats.org/spreadsheetml/2006/main" count="1716" uniqueCount="286">
  <si>
    <t>Vorname</t>
  </si>
  <si>
    <t>Nachname</t>
  </si>
  <si>
    <t>Club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</si>
  <si>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</si>
  <si>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</si>
  <si>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</si>
  <si>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</si>
  <si>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</si>
  <si>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</si>
  <si>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</si>
  <si>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</si>
  <si>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</si>
  <si>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</si>
  <si>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</si>
  <si>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</si>
  <si>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ges.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</si>
  <si>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</si>
  <si>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</si>
  <si>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</si>
  <si>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</si>
  <si>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</si>
  <si>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</si>
  <si>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</si>
  <si>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</si>
  <si>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</si>
  <si>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</si>
  <si>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</si>
  <si>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</si>
  <si>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</si>
  <si>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</si>
  <si>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</si>
  <si>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</si>
  <si>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</si>
  <si>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</si>
  <si>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</si>
  <si>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</si>
  <si>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</si>
  <si>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</si>
  <si>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</si>
  <si>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</si>
  <si>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</si>
  <si>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</si>
  <si>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</si>
  <si>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</si>
  <si>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</si>
  <si>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</si>
  <si>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</si>
  <si>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</si>
  <si>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</si>
  <si>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</si>
  <si>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</si>
  <si>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</si>
  <si>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</si>
  <si>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</si>
  <si>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</si>
  <si>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</si>
  <si>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</si>
  <si>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</si>
  <si>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</si>
  <si>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</si>
  <si>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</si>
  <si>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</si>
  <si>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</si>
  <si>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</si>
  <si>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</si>
  <si>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</si>
  <si>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</si>
  <si>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</si>
  <si>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</si>
  <si>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</si>
  <si>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56.</t>
  </si>
  <si>
    <t>57.</t>
  </si>
  <si>
    <t>DDM-Sonntag Runde 1</t>
  </si>
  <si>
    <t>DDM-Samstag Runde 2</t>
  </si>
  <si>
    <t>DDM-Samstag Runde 1</t>
  </si>
  <si>
    <t>Sa. 1R</t>
  </si>
  <si>
    <t>So. 1.R</t>
  </si>
  <si>
    <t>SH1</t>
  </si>
  <si>
    <t>SH2</t>
  </si>
  <si>
    <t xml:space="preserve"> Wilhelm</t>
  </si>
  <si>
    <t xml:space="preserve"> Roland</t>
  </si>
  <si>
    <t xml:space="preserve"> Gregor</t>
  </si>
  <si>
    <t xml:space="preserve"> Klaus</t>
  </si>
  <si>
    <t xml:space="preserve"> Lisa</t>
  </si>
  <si>
    <t xml:space="preserve"> Gabi</t>
  </si>
  <si>
    <t xml:space="preserve"> Sabine</t>
  </si>
  <si>
    <t xml:space="preserve"> Renate</t>
  </si>
  <si>
    <t xml:space="preserve"> Stefan</t>
  </si>
  <si>
    <t xml:space="preserve"> Horst</t>
  </si>
  <si>
    <t xml:space="preserve"> Hans</t>
  </si>
  <si>
    <t xml:space="preserve"> Christoph</t>
  </si>
  <si>
    <t xml:space="preserve"> Christian</t>
  </si>
  <si>
    <t xml:space="preserve"> Jürgen</t>
  </si>
  <si>
    <t xml:space="preserve"> Bodo</t>
  </si>
  <si>
    <t xml:space="preserve"> Günter</t>
  </si>
  <si>
    <t xml:space="preserve"> Ute</t>
  </si>
  <si>
    <t xml:space="preserve"> Anni</t>
  </si>
  <si>
    <t xml:space="preserve"> Margarete</t>
  </si>
  <si>
    <t xml:space="preserve"> Petra</t>
  </si>
  <si>
    <t xml:space="preserve"> Frank</t>
  </si>
  <si>
    <t xml:space="preserve"> Wolfgang</t>
  </si>
  <si>
    <t xml:space="preserve"> Stephan</t>
  </si>
  <si>
    <t xml:space="preserve"> Arndt</t>
  </si>
  <si>
    <t xml:space="preserve"> Michael</t>
  </si>
  <si>
    <t xml:space="preserve"> Holger</t>
  </si>
  <si>
    <t xml:space="preserve"> Rabea</t>
  </si>
  <si>
    <t xml:space="preserve"> Karin</t>
  </si>
  <si>
    <t xml:space="preserve"> Claus</t>
  </si>
  <si>
    <t xml:space="preserve"> Joachim</t>
  </si>
  <si>
    <t xml:space="preserve"> Peter</t>
  </si>
  <si>
    <t xml:space="preserve"> Marc</t>
  </si>
  <si>
    <t xml:space="preserve"> Beate</t>
  </si>
  <si>
    <t xml:space="preserve"> Jeanette</t>
  </si>
  <si>
    <t xml:space="preserve"> Dirk</t>
  </si>
  <si>
    <t xml:space="preserve"> Daniel</t>
  </si>
  <si>
    <t xml:space="preserve"> Anne</t>
  </si>
  <si>
    <t xml:space="preserve"> Martina</t>
  </si>
  <si>
    <t xml:space="preserve"> Torben</t>
  </si>
  <si>
    <t xml:space="preserve"> Nicole</t>
  </si>
  <si>
    <t xml:space="preserve"> Tobias</t>
  </si>
  <si>
    <t xml:space="preserve"> Martin</t>
  </si>
  <si>
    <t xml:space="preserve"> Ulrich</t>
  </si>
  <si>
    <t xml:space="preserve"> Friedrich</t>
  </si>
  <si>
    <t xml:space="preserve"> Jens</t>
  </si>
  <si>
    <t xml:space="preserve"> Uwe</t>
  </si>
  <si>
    <t xml:space="preserve"> Hans-Dieter</t>
  </si>
  <si>
    <t xml:space="preserve"> Johann</t>
  </si>
  <si>
    <t xml:space="preserve"> Matthias</t>
  </si>
  <si>
    <t>Kindler</t>
  </si>
  <si>
    <t>Schmidt</t>
  </si>
  <si>
    <t>Freitag</t>
  </si>
  <si>
    <t>Brill</t>
  </si>
  <si>
    <t>Karcher</t>
  </si>
  <si>
    <t>Littig</t>
  </si>
  <si>
    <t>Loga</t>
  </si>
  <si>
    <t>Luce</t>
  </si>
  <si>
    <t>Fernandez</t>
  </si>
  <si>
    <t>Buchbauer</t>
  </si>
  <si>
    <t>Harzenetter</t>
  </si>
  <si>
    <t>Ziolko</t>
  </si>
  <si>
    <t>Großberger</t>
  </si>
  <si>
    <t>Schlotter</t>
  </si>
  <si>
    <t>Hiesener</t>
  </si>
  <si>
    <t>Lucas</t>
  </si>
  <si>
    <t>Hakenes</t>
  </si>
  <si>
    <t>Sasse</t>
  </si>
  <si>
    <t>Hane</t>
  </si>
  <si>
    <t>Polischuk</t>
  </si>
  <si>
    <t>Schweizerhof</t>
  </si>
  <si>
    <t>Prinz</t>
  </si>
  <si>
    <t>Wolf</t>
  </si>
  <si>
    <t>Vajes</t>
  </si>
  <si>
    <t>Felderhoff</t>
  </si>
  <si>
    <t>Bruhn</t>
  </si>
  <si>
    <t>Stoltz</t>
  </si>
  <si>
    <t>Senf</t>
  </si>
  <si>
    <t>Kreuzahler</t>
  </si>
  <si>
    <t>Zierke</t>
  </si>
  <si>
    <t>Neumann</t>
  </si>
  <si>
    <t>Buritz</t>
  </si>
  <si>
    <t>Hase</t>
  </si>
  <si>
    <t>Stöber</t>
  </si>
  <si>
    <t>Otte</t>
  </si>
  <si>
    <t>Schramm</t>
  </si>
  <si>
    <t>Kleiber</t>
  </si>
  <si>
    <t>Kramer</t>
  </si>
  <si>
    <t>Braun</t>
  </si>
  <si>
    <t>Carol</t>
  </si>
  <si>
    <t>Söllner</t>
  </si>
  <si>
    <t>Ritosek</t>
  </si>
  <si>
    <t>Hirsch</t>
  </si>
  <si>
    <t>SF1</t>
  </si>
  <si>
    <t>SF2</t>
  </si>
  <si>
    <t>SH3</t>
  </si>
  <si>
    <t>SF3</t>
  </si>
  <si>
    <t>Rang
Gesamt</t>
  </si>
  <si>
    <t>DDM-Gesamtergebnis</t>
  </si>
  <si>
    <t>Grall</t>
  </si>
  <si>
    <t xml:space="preserve"> Timotheus</t>
  </si>
  <si>
    <t>Ritzdorf</t>
  </si>
  <si>
    <t>Blaschke</t>
  </si>
  <si>
    <t xml:space="preserve"> Rolf</t>
  </si>
  <si>
    <t>Jerig</t>
  </si>
  <si>
    <t xml:space="preserve"> Sebastian</t>
  </si>
  <si>
    <t>Erdbories</t>
  </si>
  <si>
    <t>Baudisch</t>
  </si>
  <si>
    <t xml:space="preserve"> Thorsten</t>
  </si>
  <si>
    <t>Thomsen</t>
  </si>
  <si>
    <t xml:space="preserve"> Kay-Uwe</t>
  </si>
  <si>
    <t>Leimgrübler</t>
  </si>
  <si>
    <t xml:space="preserve"> Marvin</t>
  </si>
  <si>
    <t>Hofmann</t>
  </si>
  <si>
    <t xml:space="preserve"> Albert</t>
  </si>
  <si>
    <t>Barton</t>
  </si>
  <si>
    <t>Pütz</t>
  </si>
  <si>
    <t xml:space="preserve"> Sascha</t>
  </si>
  <si>
    <t>Ansel</t>
  </si>
  <si>
    <t xml:space="preserve"> Willi</t>
  </si>
  <si>
    <t>Böckelmann</t>
  </si>
  <si>
    <t>Friese</t>
  </si>
  <si>
    <t xml:space="preserve"> Udo</t>
  </si>
  <si>
    <t>Weiß</t>
  </si>
  <si>
    <t xml:space="preserve"> Ernst</t>
  </si>
  <si>
    <t>Hartwich</t>
  </si>
  <si>
    <t xml:space="preserve"> Andreas</t>
  </si>
  <si>
    <t xml:space="preserve"> Amadeus</t>
  </si>
  <si>
    <t>Pilz</t>
  </si>
  <si>
    <t xml:space="preserve"> Rainer</t>
  </si>
  <si>
    <t>Flachs</t>
  </si>
  <si>
    <t>Wolhardt</t>
  </si>
  <si>
    <t>Grimmelt</t>
  </si>
  <si>
    <t xml:space="preserve"> Detlev</t>
  </si>
  <si>
    <t>Leppelt</t>
  </si>
  <si>
    <t xml:space="preserve"> Karl-Heinz</t>
  </si>
  <si>
    <t>Reitz</t>
  </si>
  <si>
    <t>Gärtner</t>
  </si>
  <si>
    <t xml:space="preserve"> Klaus-Dieter</t>
  </si>
  <si>
    <t>Reinecke</t>
  </si>
  <si>
    <t>Hennig</t>
  </si>
  <si>
    <t xml:space="preserve"> Manfred</t>
  </si>
  <si>
    <t xml:space="preserve">Kat. </t>
  </si>
  <si>
    <t>Essen</t>
  </si>
  <si>
    <t>Allgäu-Bodensee</t>
  </si>
  <si>
    <t>Harz</t>
  </si>
  <si>
    <t>Iserloy</t>
  </si>
  <si>
    <t>Brohltal</t>
  </si>
  <si>
    <t>Westenholz</t>
  </si>
  <si>
    <t>Horbach</t>
  </si>
  <si>
    <t>Schwansen</t>
  </si>
  <si>
    <t>Renningen</t>
  </si>
  <si>
    <t>Hamburg</t>
  </si>
  <si>
    <t>Paulushofen</t>
  </si>
  <si>
    <t>Philipp</t>
  </si>
  <si>
    <t xml:space="preserve"> Reinhard</t>
  </si>
  <si>
    <t>Suksamorson</t>
  </si>
  <si>
    <t xml:space="preserve"> Vidhaya</t>
  </si>
  <si>
    <t>Gentile</t>
  </si>
  <si>
    <t xml:space="preserve"> Vincenzo</t>
  </si>
  <si>
    <t>Barth</t>
  </si>
  <si>
    <t xml:space="preserve"> Helmut</t>
  </si>
  <si>
    <t>Fachinger</t>
  </si>
  <si>
    <t>Baumann</t>
  </si>
  <si>
    <t xml:space="preserve"> Erich</t>
  </si>
  <si>
    <t>Deptuch</t>
  </si>
  <si>
    <t xml:space="preserve"> Viktor</t>
  </si>
  <si>
    <t>Sander</t>
  </si>
  <si>
    <t xml:space="preserve"> Dieter</t>
  </si>
  <si>
    <t>Senkbeil</t>
  </si>
  <si>
    <t xml:space="preserve"> Josephine</t>
  </si>
  <si>
    <t>Röpke</t>
  </si>
  <si>
    <t xml:space="preserve"> Romina</t>
  </si>
  <si>
    <t xml:space="preserve"> Ingrid</t>
  </si>
  <si>
    <t xml:space="preserve"> Monika</t>
  </si>
  <si>
    <t xml:space="preserve"> Adelheid</t>
  </si>
  <si>
    <t xml:space="preserve"> Elke</t>
  </si>
  <si>
    <t>Winter</t>
  </si>
  <si>
    <t>Bankmann</t>
  </si>
  <si>
    <t xml:space="preserve"> Annika</t>
  </si>
  <si>
    <t>Keck</t>
  </si>
  <si>
    <t xml:space="preserve"> Dino</t>
  </si>
  <si>
    <t xml:space="preserve"> Helga</t>
  </si>
  <si>
    <t>Thomas</t>
  </si>
  <si>
    <t xml:space="preserve"> Till</t>
  </si>
  <si>
    <t>Lösch</t>
  </si>
  <si>
    <t xml:space="preserve"> Guido</t>
  </si>
  <si>
    <t xml:space="preserve"> Marion</t>
  </si>
  <si>
    <t>Martolock</t>
  </si>
  <si>
    <t xml:space="preserve"> Herbert</t>
  </si>
  <si>
    <t>Kilian</t>
  </si>
  <si>
    <t xml:space="preserve"> Margit</t>
  </si>
  <si>
    <t>Mixed</t>
  </si>
  <si>
    <t xml:space="preserve"> Joel</t>
  </si>
  <si>
    <t xml:space="preserve"> Patrick</t>
  </si>
  <si>
    <t>Jugend</t>
  </si>
  <si>
    <t>Rang
Kategorie</t>
  </si>
  <si>
    <t>DDM-Gesamtergebnis Kategorie SF3</t>
  </si>
  <si>
    <t>DDM-Gesamtergebnis Kategorie SF2</t>
  </si>
  <si>
    <t>DDM-Gesamtergebnis Kategorie SF1</t>
  </si>
  <si>
    <t>DDM-Gesamtergebnis Kategorie SH3</t>
  </si>
  <si>
    <t>DDM-Gesamtergebnis Kategorie SH2</t>
  </si>
  <si>
    <t>DDM-Gesamtergebnis Kategorie SH1</t>
  </si>
  <si>
    <t>DDM-Gesamtergebnis nicht zuzuordnende Kategorien</t>
  </si>
  <si>
    <t>DDM-Gesamtergebnis Kategorie Jugend</t>
  </si>
  <si>
    <t>DDM-Gesamtergebnis Kategorie Mixed</t>
  </si>
  <si>
    <t>Kümmel</t>
  </si>
  <si>
    <t>Sa 2.R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</si>
</sst>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23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0" borderId="2" applyNumberFormat="0" applyAlignment="0" applyProtection="0"/>
    <xf numFmtId="0" fontId="2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24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/>
    </xf>
    <xf numFmtId="0" fontId="2" fillId="24" borderId="14" xfId="0" applyFont="1" applyFill="1" applyBorder="1" applyAlignment="1" applyProtection="1">
      <alignment/>
      <protection/>
    </xf>
    <xf numFmtId="0" fontId="2" fillId="24" borderId="10" xfId="0" applyFont="1" applyFill="1" applyBorder="1" applyAlignment="1" applyProtection="1">
      <alignment horizontal="left"/>
      <protection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3" fillId="24" borderId="25" xfId="0" applyFont="1" applyFill="1" applyBorder="1" applyAlignment="1" applyProtection="1">
      <alignment horizontal="center" wrapText="1"/>
      <protection/>
    </xf>
    <xf numFmtId="0" fontId="2" fillId="24" borderId="10" xfId="0" applyFont="1" applyFill="1" applyBorder="1" applyAlignment="1" applyProtection="1">
      <alignment wrapText="1"/>
      <protection/>
    </xf>
    <xf numFmtId="0" fontId="2" fillId="24" borderId="10" xfId="0" applyFont="1" applyFill="1" applyBorder="1" applyAlignment="1" applyProtection="1">
      <alignment horizontal="left" wrapText="1"/>
      <protection/>
    </xf>
    <xf numFmtId="0" fontId="2" fillId="24" borderId="25" xfId="0" applyFont="1" applyFill="1" applyBorder="1" applyAlignment="1" applyProtection="1">
      <alignment horizontal="center" wrapText="1"/>
      <protection/>
    </xf>
    <xf numFmtId="0" fontId="3" fillId="25" borderId="26" xfId="0" applyFont="1" applyFill="1" applyBorder="1" applyAlignment="1" applyProtection="1">
      <alignment horizontal="center" vertical="center"/>
      <protection/>
    </xf>
    <xf numFmtId="0" fontId="3" fillId="25" borderId="27" xfId="0" applyFont="1" applyFill="1" applyBorder="1" applyAlignment="1" applyProtection="1">
      <alignment horizontal="center" vertical="center"/>
      <protection/>
    </xf>
    <xf numFmtId="0" fontId="3" fillId="25" borderId="28" xfId="0" applyFont="1" applyFill="1" applyBorder="1" applyAlignment="1" applyProtection="1">
      <alignment horizontal="center" vertical="center"/>
      <protection/>
    </xf>
    <xf numFmtId="0" fontId="3" fillId="25" borderId="29" xfId="0" applyFont="1" applyFill="1" applyBorder="1" applyAlignment="1" applyProtection="1">
      <alignment horizontal="center" vertical="center"/>
      <protection/>
    </xf>
    <xf numFmtId="0" fontId="0" fillId="26" borderId="30" xfId="0" applyFill="1" applyBorder="1" applyAlignment="1" applyProtection="1">
      <alignment horizontal="center" vertical="center"/>
      <protection/>
    </xf>
    <xf numFmtId="0" fontId="0" fillId="26" borderId="24" xfId="0" applyFill="1" applyBorder="1" applyAlignment="1" applyProtection="1">
      <alignment horizontal="center" vertical="center"/>
      <protection/>
    </xf>
    <xf numFmtId="0" fontId="0" fillId="26" borderId="31" xfId="0" applyFill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vertical="center"/>
      <protection/>
    </xf>
    <xf numFmtId="0" fontId="0" fillId="0" borderId="35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vertical="center"/>
      <protection/>
    </xf>
    <xf numFmtId="0" fontId="3" fillId="25" borderId="37" xfId="0" applyFont="1" applyFill="1" applyBorder="1" applyAlignment="1" applyProtection="1">
      <alignment horizontal="center" vertical="center"/>
      <protection/>
    </xf>
    <xf numFmtId="0" fontId="3" fillId="25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vertical="center"/>
      <protection/>
    </xf>
    <xf numFmtId="0" fontId="0" fillId="0" borderId="37" xfId="0" applyFont="1" applyBorder="1" applyAlignment="1" applyProtection="1">
      <alignment vertical="center"/>
      <protection/>
    </xf>
    <xf numFmtId="0" fontId="0" fillId="0" borderId="40" xfId="0" applyFont="1" applyBorder="1" applyAlignment="1" applyProtection="1">
      <alignment vertical="center"/>
      <protection/>
    </xf>
    <xf numFmtId="0" fontId="1" fillId="24" borderId="41" xfId="0" applyFont="1" applyFill="1" applyBorder="1" applyAlignment="1" applyProtection="1">
      <alignment horizontal="center" vertical="center"/>
      <protection/>
    </xf>
    <xf numFmtId="0" fontId="1" fillId="24" borderId="42" xfId="0" applyFont="1" applyFill="1" applyBorder="1" applyAlignment="1" applyProtection="1">
      <alignment horizontal="center" vertical="center"/>
      <protection/>
    </xf>
    <xf numFmtId="0" fontId="1" fillId="24" borderId="43" xfId="0" applyFont="1" applyFill="1" applyBorder="1" applyAlignment="1" applyProtection="1">
      <alignment horizontal="center" vertical="center"/>
      <protection/>
    </xf>
    <xf numFmtId="0" fontId="1" fillId="24" borderId="44" xfId="0" applyFont="1" applyFill="1" applyBorder="1" applyAlignment="1" applyProtection="1">
      <alignment horizontal="center" vertical="center"/>
      <protection/>
    </xf>
    <xf numFmtId="0" fontId="1" fillId="24" borderId="45" xfId="0" applyFont="1" applyFill="1" applyBorder="1" applyAlignment="1" applyProtection="1">
      <alignment horizontal="center" vertical="center"/>
      <protection/>
    </xf>
    <xf numFmtId="0" fontId="1" fillId="24" borderId="46" xfId="0" applyFont="1" applyFill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/>
      <protection/>
    </xf>
    <xf numFmtId="0" fontId="1" fillId="24" borderId="47" xfId="0" applyFont="1" applyFill="1" applyBorder="1" applyAlignment="1" applyProtection="1">
      <alignment horizontal="center" vertical="center"/>
      <protection/>
    </xf>
    <xf numFmtId="0" fontId="1" fillId="24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W116"/>
  <sheetViews>
    <sheetView zoomScalePageLayoutView="0" workbookViewId="0" topLeftCell="A1">
      <pane xSplit="1" ySplit="4" topLeftCell="B41" activePane="bottomRight" state="frozen"/>
      <selection pane="topLeft" activeCell="C119" sqref="C119"/>
      <selection pane="topRight" activeCell="C119" sqref="C119"/>
      <selection pane="bottomLeft" activeCell="C119" sqref="C119"/>
      <selection pane="bottomRight" activeCell="A9" sqref="A9:A10"/>
    </sheetView>
  </sheetViews>
  <sheetFormatPr defaultColWidth="11.421875" defaultRowHeight="12.75"/>
  <cols>
    <col min="1" max="1" width="3.7109375" style="4" customWidth="1"/>
    <col min="2" max="2" width="11.421875" style="4" customWidth="1"/>
    <col min="3" max="3" width="12.421875" style="4" bestFit="1" customWidth="1"/>
    <col min="4" max="4" width="14.7109375" style="4" bestFit="1" customWidth="1"/>
    <col min="5" max="5" width="6.7109375" style="4" customWidth="1"/>
    <col min="6" max="6" width="7.140625" style="4" bestFit="1" customWidth="1"/>
    <col min="7" max="14" width="7.28125" style="4" customWidth="1"/>
    <col min="15" max="17" width="8.28125" style="4" customWidth="1"/>
    <col min="18" max="18" width="7.421875" style="4" customWidth="1"/>
    <col min="19" max="19" width="4.8515625" style="4" hidden="1" customWidth="1"/>
    <col min="20" max="20" width="9.7109375" style="4" hidden="1" customWidth="1"/>
    <col min="21" max="21" width="7.7109375" style="4" bestFit="1" customWidth="1"/>
    <col min="22" max="16384" width="11.421875" style="4" customWidth="1"/>
  </cols>
  <sheetData>
    <row r="1" spans="2:17" ht="13.5" thickBot="1">
      <c r="B1" s="7"/>
      <c r="C1" s="7"/>
      <c r="D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21" ht="15" customHeight="1">
      <c r="A2" s="61" t="s">
        <v>74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3"/>
    </row>
    <row r="3" spans="1:21" ht="15.75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39.75" thickBot="1">
      <c r="A4" s="15"/>
      <c r="B4" s="16" t="s">
        <v>1</v>
      </c>
      <c r="C4" s="16" t="s">
        <v>0</v>
      </c>
      <c r="D4" s="16" t="s">
        <v>2</v>
      </c>
      <c r="E4" s="36" t="s">
        <v>220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6" t="s">
        <v>12</v>
      </c>
      <c r="P4" s="6" t="s">
        <v>13</v>
      </c>
      <c r="Q4" s="6" t="s">
        <v>14</v>
      </c>
      <c r="R4" s="6" t="s">
        <v>15</v>
      </c>
      <c r="S4" s="6" t="s">
        <v>15</v>
      </c>
      <c r="T4" s="35" t="s">
        <v>175</v>
      </c>
      <c r="U4" s="38" t="s">
        <v>175</v>
      </c>
    </row>
    <row r="5" spans="1:21" ht="12.75" customHeight="1">
      <c r="A5" s="49" t="s">
        <v>16</v>
      </c>
      <c r="B5" s="13" t="s">
        <v>148</v>
      </c>
      <c r="C5" s="13" t="s">
        <v>99</v>
      </c>
      <c r="D5" s="32" t="s">
        <v>221</v>
      </c>
      <c r="E5" s="51" t="s">
        <v>77</v>
      </c>
      <c r="F5" s="46">
        <v>3</v>
      </c>
      <c r="G5" s="46">
        <v>4</v>
      </c>
      <c r="H5" s="46">
        <v>3</v>
      </c>
      <c r="I5" s="46">
        <v>4</v>
      </c>
      <c r="J5" s="46">
        <v>3</v>
      </c>
      <c r="K5" s="46">
        <v>4</v>
      </c>
      <c r="L5" s="46">
        <v>4</v>
      </c>
      <c r="M5" s="46">
        <v>3</v>
      </c>
      <c r="N5" s="46">
        <v>4</v>
      </c>
      <c r="O5" s="46">
        <v>3</v>
      </c>
      <c r="P5" s="46">
        <v>3</v>
      </c>
      <c r="Q5" s="46">
        <v>2</v>
      </c>
      <c r="R5" s="43">
        <f aca="true" t="shared" si="0" ref="R5:R67">SUM(F5:Q5)</f>
        <v>40</v>
      </c>
      <c r="S5" s="43">
        <f>IF(SUM(R5:R6)&lt;&gt;0,SUM(R5:R6),9999)</f>
        <v>40</v>
      </c>
      <c r="T5" s="39">
        <f>IF($S5&lt;&gt;9999,RANK($S5,$S$5:$S$116,1),"")</f>
        <v>5</v>
      </c>
      <c r="U5" s="39">
        <f>IF($S5&lt;&gt;9999,RANK($S5,$S$5:$S$116,1),"")</f>
        <v>5</v>
      </c>
    </row>
    <row r="6" spans="1:21" ht="13.5" customHeight="1" thickBot="1">
      <c r="A6" s="50"/>
      <c r="B6" s="21" t="s">
        <v>155</v>
      </c>
      <c r="C6" s="21" t="s">
        <v>108</v>
      </c>
      <c r="D6" s="22" t="s">
        <v>222</v>
      </c>
      <c r="E6" s="52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4"/>
      <c r="S6" s="44"/>
      <c r="T6" s="40"/>
      <c r="U6" s="40"/>
    </row>
    <row r="7" spans="1:21" ht="13.5" customHeight="1">
      <c r="A7" s="49" t="s">
        <v>17</v>
      </c>
      <c r="B7" s="9" t="s">
        <v>177</v>
      </c>
      <c r="C7" s="9" t="s">
        <v>178</v>
      </c>
      <c r="D7" s="20" t="s">
        <v>222</v>
      </c>
      <c r="E7" s="51" t="s">
        <v>77</v>
      </c>
      <c r="F7" s="46">
        <v>3</v>
      </c>
      <c r="G7" s="46">
        <v>4</v>
      </c>
      <c r="H7" s="46">
        <v>3</v>
      </c>
      <c r="I7" s="46">
        <v>4</v>
      </c>
      <c r="J7" s="46">
        <v>3</v>
      </c>
      <c r="K7" s="46">
        <v>4</v>
      </c>
      <c r="L7" s="46">
        <v>4</v>
      </c>
      <c r="M7" s="46">
        <v>4</v>
      </c>
      <c r="N7" s="46">
        <v>3</v>
      </c>
      <c r="O7" s="46">
        <v>3</v>
      </c>
      <c r="P7" s="46">
        <v>3</v>
      </c>
      <c r="Q7" s="46">
        <v>2</v>
      </c>
      <c r="R7" s="43">
        <f t="shared" si="0"/>
        <v>40</v>
      </c>
      <c r="S7" s="43">
        <f>IF(SUM(R7:R8)&lt;&gt;0,SUM(R7:R8),9999)</f>
        <v>40</v>
      </c>
      <c r="T7" s="39">
        <f>IF($S7&lt;&gt;9999,RANK($S7,$S$5:$S$116,1),"")</f>
        <v>5</v>
      </c>
      <c r="U7" s="39">
        <f>IF($S7&lt;&gt;9999,RANK($S7,$S$5:$S$116,1),"")</f>
        <v>5</v>
      </c>
    </row>
    <row r="8" spans="1:21" ht="13.5" customHeight="1" thickBot="1">
      <c r="A8" s="50"/>
      <c r="B8" s="23" t="s">
        <v>156</v>
      </c>
      <c r="C8" s="23" t="s">
        <v>110</v>
      </c>
      <c r="D8" s="18" t="s">
        <v>222</v>
      </c>
      <c r="E8" s="52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4"/>
      <c r="S8" s="44"/>
      <c r="T8" s="40"/>
      <c r="U8" s="40"/>
    </row>
    <row r="9" spans="1:21" ht="13.5" customHeight="1">
      <c r="A9" s="49" t="s">
        <v>18</v>
      </c>
      <c r="B9" s="10" t="s">
        <v>164</v>
      </c>
      <c r="C9" s="10" t="s">
        <v>120</v>
      </c>
      <c r="D9" s="17" t="s">
        <v>223</v>
      </c>
      <c r="E9" s="51" t="s">
        <v>77</v>
      </c>
      <c r="F9" s="46">
        <v>3</v>
      </c>
      <c r="G9" s="46">
        <v>4</v>
      </c>
      <c r="H9" s="46">
        <v>3</v>
      </c>
      <c r="I9" s="46">
        <v>4</v>
      </c>
      <c r="J9" s="46">
        <v>2</v>
      </c>
      <c r="K9" s="46">
        <v>3</v>
      </c>
      <c r="L9" s="46">
        <v>4</v>
      </c>
      <c r="M9" s="46">
        <v>4</v>
      </c>
      <c r="N9" s="46">
        <v>4</v>
      </c>
      <c r="O9" s="46">
        <v>2</v>
      </c>
      <c r="P9" s="46">
        <v>3</v>
      </c>
      <c r="Q9" s="46">
        <v>3</v>
      </c>
      <c r="R9" s="43">
        <f t="shared" si="0"/>
        <v>39</v>
      </c>
      <c r="S9" s="43">
        <f aca="true" t="shared" si="1" ref="S9:S71">IF(SUM(R9:R10)&lt;&gt;0,SUM(R9:R10),9999)</f>
        <v>39</v>
      </c>
      <c r="T9" s="39">
        <f>IF($S9&lt;&gt;9999,RANK($S9,$S$5:$S$116,1),"")</f>
        <v>2</v>
      </c>
      <c r="U9" s="39">
        <f>IF($S9&lt;&gt;9999,RANK($S9,$S$5:$S$116,1),"")</f>
        <v>2</v>
      </c>
    </row>
    <row r="10" spans="1:21" ht="13.5" customHeight="1" thickBot="1">
      <c r="A10" s="50"/>
      <c r="B10" s="11" t="s">
        <v>163</v>
      </c>
      <c r="C10" s="11" t="s">
        <v>119</v>
      </c>
      <c r="D10" s="18" t="s">
        <v>223</v>
      </c>
      <c r="E10" s="52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4"/>
      <c r="S10" s="44"/>
      <c r="T10" s="40"/>
      <c r="U10" s="40"/>
    </row>
    <row r="11" spans="1:21" ht="13.5" customHeight="1" thickBot="1">
      <c r="A11" s="53" t="s">
        <v>19</v>
      </c>
      <c r="B11" s="24" t="s">
        <v>160</v>
      </c>
      <c r="C11" s="24" t="s">
        <v>117</v>
      </c>
      <c r="D11" s="25" t="s">
        <v>223</v>
      </c>
      <c r="E11" s="51" t="s">
        <v>77</v>
      </c>
      <c r="F11" s="46">
        <v>4</v>
      </c>
      <c r="G11" s="46">
        <v>4</v>
      </c>
      <c r="H11" s="46">
        <v>3</v>
      </c>
      <c r="I11" s="46">
        <v>3</v>
      </c>
      <c r="J11" s="46">
        <v>3</v>
      </c>
      <c r="K11" s="46">
        <v>3</v>
      </c>
      <c r="L11" s="46">
        <v>2</v>
      </c>
      <c r="M11" s="46">
        <v>4</v>
      </c>
      <c r="N11" s="46">
        <v>4</v>
      </c>
      <c r="O11" s="46">
        <v>2</v>
      </c>
      <c r="P11" s="46">
        <v>3</v>
      </c>
      <c r="Q11" s="46">
        <v>3</v>
      </c>
      <c r="R11" s="43">
        <f t="shared" si="0"/>
        <v>38</v>
      </c>
      <c r="S11" s="43">
        <f t="shared" si="1"/>
        <v>38</v>
      </c>
      <c r="T11" s="39">
        <f>IF($S11&lt;&gt;9999,RANK($S11,$S$5:$S$116,1),"")</f>
        <v>1</v>
      </c>
      <c r="U11" s="39">
        <f>IF($S11&lt;&gt;9999,RANK($S11,$S$5:$S$116,1),"")</f>
        <v>1</v>
      </c>
    </row>
    <row r="12" spans="1:21" ht="13.5" customHeight="1" thickBot="1">
      <c r="A12" s="54"/>
      <c r="B12" s="26" t="s">
        <v>152</v>
      </c>
      <c r="C12" s="26" t="s">
        <v>102</v>
      </c>
      <c r="D12" s="27" t="s">
        <v>221</v>
      </c>
      <c r="E12" s="52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4"/>
      <c r="S12" s="44"/>
      <c r="T12" s="40"/>
      <c r="U12" s="40"/>
    </row>
    <row r="13" spans="1:21" ht="13.5" customHeight="1" thickBot="1">
      <c r="A13" s="53" t="s">
        <v>20</v>
      </c>
      <c r="B13" s="28" t="s">
        <v>161</v>
      </c>
      <c r="C13" s="28" t="s">
        <v>91</v>
      </c>
      <c r="D13" s="29" t="s">
        <v>221</v>
      </c>
      <c r="E13" s="51" t="s">
        <v>77</v>
      </c>
      <c r="F13" s="46">
        <v>3</v>
      </c>
      <c r="G13" s="46">
        <v>3</v>
      </c>
      <c r="H13" s="46">
        <v>3</v>
      </c>
      <c r="I13" s="46">
        <v>4</v>
      </c>
      <c r="J13" s="46">
        <v>2</v>
      </c>
      <c r="K13" s="46">
        <v>4</v>
      </c>
      <c r="L13" s="46">
        <v>4</v>
      </c>
      <c r="M13" s="46">
        <v>4</v>
      </c>
      <c r="N13" s="46">
        <v>5</v>
      </c>
      <c r="O13" s="46">
        <v>3</v>
      </c>
      <c r="P13" s="46">
        <v>3</v>
      </c>
      <c r="Q13" s="46">
        <v>3</v>
      </c>
      <c r="R13" s="43">
        <f t="shared" si="0"/>
        <v>41</v>
      </c>
      <c r="S13" s="43">
        <f t="shared" si="1"/>
        <v>41</v>
      </c>
      <c r="T13" s="39">
        <f>IF($S13&lt;&gt;9999,RANK($S13,$S$5:$S$116,1),"")</f>
        <v>7</v>
      </c>
      <c r="U13" s="39">
        <f>IF($S13&lt;&gt;9999,RANK($S13,$S$5:$S$116,1),"")</f>
        <v>7</v>
      </c>
    </row>
    <row r="14" spans="1:21" ht="13.5" customHeight="1" thickBot="1">
      <c r="A14" s="54"/>
      <c r="B14" s="26" t="s">
        <v>151</v>
      </c>
      <c r="C14" s="26" t="s">
        <v>99</v>
      </c>
      <c r="D14" s="27" t="s">
        <v>224</v>
      </c>
      <c r="E14" s="52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4"/>
      <c r="S14" s="44"/>
      <c r="T14" s="40"/>
      <c r="U14" s="40"/>
    </row>
    <row r="15" spans="1:21" ht="13.5" customHeight="1" thickBot="1">
      <c r="A15" s="53" t="s">
        <v>21</v>
      </c>
      <c r="B15" s="28" t="s">
        <v>179</v>
      </c>
      <c r="C15" s="28" t="s">
        <v>124</v>
      </c>
      <c r="D15" s="29" t="s">
        <v>225</v>
      </c>
      <c r="E15" s="51" t="s">
        <v>77</v>
      </c>
      <c r="F15" s="46">
        <v>3</v>
      </c>
      <c r="G15" s="46">
        <v>4</v>
      </c>
      <c r="H15" s="46">
        <v>4</v>
      </c>
      <c r="I15" s="46">
        <v>4</v>
      </c>
      <c r="J15" s="46">
        <v>3</v>
      </c>
      <c r="K15" s="46">
        <v>4</v>
      </c>
      <c r="L15" s="46">
        <v>4</v>
      </c>
      <c r="M15" s="46">
        <v>4</v>
      </c>
      <c r="N15" s="46">
        <v>3</v>
      </c>
      <c r="O15" s="46">
        <v>3</v>
      </c>
      <c r="P15" s="46">
        <v>3</v>
      </c>
      <c r="Q15" s="46">
        <v>4</v>
      </c>
      <c r="R15" s="43">
        <f t="shared" si="0"/>
        <v>43</v>
      </c>
      <c r="S15" s="43">
        <f t="shared" si="1"/>
        <v>43</v>
      </c>
      <c r="T15" s="39">
        <f>IF($S15&lt;&gt;9999,RANK($S15,$S$5:$S$116,1),"")</f>
        <v>17</v>
      </c>
      <c r="U15" s="39">
        <f>IF($S15&lt;&gt;9999,RANK($S15,$S$5:$S$116,1),"")</f>
        <v>17</v>
      </c>
    </row>
    <row r="16" spans="1:21" ht="13.5" customHeight="1" thickBot="1">
      <c r="A16" s="54"/>
      <c r="B16" s="26" t="s">
        <v>180</v>
      </c>
      <c r="C16" s="26" t="s">
        <v>181</v>
      </c>
      <c r="D16" s="27" t="s">
        <v>225</v>
      </c>
      <c r="E16" s="52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4"/>
      <c r="S16" s="44"/>
      <c r="T16" s="40"/>
      <c r="U16" s="40"/>
    </row>
    <row r="17" spans="1:21" ht="13.5" customHeight="1" thickBot="1">
      <c r="A17" s="53" t="s">
        <v>22</v>
      </c>
      <c r="B17" s="28" t="s">
        <v>182</v>
      </c>
      <c r="C17" s="28" t="s">
        <v>183</v>
      </c>
      <c r="D17" s="29" t="s">
        <v>226</v>
      </c>
      <c r="E17" s="51" t="s">
        <v>77</v>
      </c>
      <c r="F17" s="46">
        <v>3</v>
      </c>
      <c r="G17" s="46">
        <v>4</v>
      </c>
      <c r="H17" s="46">
        <v>3</v>
      </c>
      <c r="I17" s="46">
        <v>4</v>
      </c>
      <c r="J17" s="46">
        <v>2</v>
      </c>
      <c r="K17" s="46">
        <v>3</v>
      </c>
      <c r="L17" s="46">
        <v>3</v>
      </c>
      <c r="M17" s="46">
        <v>4</v>
      </c>
      <c r="N17" s="46">
        <v>4</v>
      </c>
      <c r="O17" s="46">
        <v>3</v>
      </c>
      <c r="P17" s="46">
        <v>4</v>
      </c>
      <c r="Q17" s="46">
        <v>2</v>
      </c>
      <c r="R17" s="43">
        <f t="shared" si="0"/>
        <v>39</v>
      </c>
      <c r="S17" s="43">
        <f t="shared" si="1"/>
        <v>39</v>
      </c>
      <c r="T17" s="39">
        <f>IF($S17&lt;&gt;9999,RANK($S17,$S$5:$S$116,1),"")</f>
        <v>2</v>
      </c>
      <c r="U17" s="39">
        <f>IF($S17&lt;&gt;9999,RANK($S17,$S$5:$S$116,1),"")</f>
        <v>2</v>
      </c>
    </row>
    <row r="18" spans="1:21" ht="13.5" customHeight="1" thickBot="1">
      <c r="A18" s="54"/>
      <c r="B18" s="26" t="s">
        <v>184</v>
      </c>
      <c r="C18" s="26" t="s">
        <v>92</v>
      </c>
      <c r="D18" s="27" t="s">
        <v>226</v>
      </c>
      <c r="E18" s="52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4"/>
      <c r="S18" s="44"/>
      <c r="T18" s="40"/>
      <c r="U18" s="40"/>
    </row>
    <row r="19" spans="1:21" ht="13.5" customHeight="1" thickBot="1">
      <c r="A19" s="53" t="s">
        <v>23</v>
      </c>
      <c r="B19" s="28" t="s">
        <v>140</v>
      </c>
      <c r="C19" s="28" t="s">
        <v>90</v>
      </c>
      <c r="D19" s="29" t="s">
        <v>227</v>
      </c>
      <c r="E19" s="51" t="s">
        <v>77</v>
      </c>
      <c r="F19" s="46">
        <v>3</v>
      </c>
      <c r="G19" s="46">
        <v>5</v>
      </c>
      <c r="H19" s="46">
        <v>3</v>
      </c>
      <c r="I19" s="46">
        <v>4</v>
      </c>
      <c r="J19" s="46">
        <v>3</v>
      </c>
      <c r="K19" s="46">
        <v>5</v>
      </c>
      <c r="L19" s="46">
        <v>4</v>
      </c>
      <c r="M19" s="46">
        <v>4</v>
      </c>
      <c r="N19" s="46">
        <v>4</v>
      </c>
      <c r="O19" s="46">
        <v>3</v>
      </c>
      <c r="P19" s="46">
        <v>3</v>
      </c>
      <c r="Q19" s="46">
        <v>3</v>
      </c>
      <c r="R19" s="43">
        <f t="shared" si="0"/>
        <v>44</v>
      </c>
      <c r="S19" s="43">
        <f t="shared" si="1"/>
        <v>44</v>
      </c>
      <c r="T19" s="39">
        <f>IF($S19&lt;&gt;9999,RANK($S19,$S$5:$S$116,1),"")</f>
        <v>22</v>
      </c>
      <c r="U19" s="39">
        <f>IF($S19&lt;&gt;9999,RANK($S19,$S$5:$S$116,1),"")</f>
        <v>22</v>
      </c>
    </row>
    <row r="20" spans="1:21" ht="13.5" customHeight="1" thickBot="1">
      <c r="A20" s="54"/>
      <c r="B20" s="26" t="s">
        <v>141</v>
      </c>
      <c r="C20" s="26" t="s">
        <v>91</v>
      </c>
      <c r="D20" s="27" t="s">
        <v>227</v>
      </c>
      <c r="E20" s="52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4"/>
      <c r="S20" s="44"/>
      <c r="T20" s="40"/>
      <c r="U20" s="40"/>
    </row>
    <row r="21" spans="1:21" ht="13.5" customHeight="1" thickBot="1">
      <c r="A21" s="53" t="s">
        <v>24</v>
      </c>
      <c r="B21" s="28" t="s">
        <v>160</v>
      </c>
      <c r="C21" s="28" t="s">
        <v>101</v>
      </c>
      <c r="D21" s="29" t="s">
        <v>223</v>
      </c>
      <c r="E21" s="51" t="s">
        <v>77</v>
      </c>
      <c r="F21" s="46">
        <v>4</v>
      </c>
      <c r="G21" s="46">
        <v>3</v>
      </c>
      <c r="H21" s="46">
        <v>4</v>
      </c>
      <c r="I21" s="46">
        <v>3</v>
      </c>
      <c r="J21" s="46">
        <v>3</v>
      </c>
      <c r="K21" s="46">
        <v>3</v>
      </c>
      <c r="L21" s="46">
        <v>4</v>
      </c>
      <c r="M21" s="46">
        <v>4</v>
      </c>
      <c r="N21" s="46">
        <v>4</v>
      </c>
      <c r="O21" s="46">
        <v>3</v>
      </c>
      <c r="P21" s="46">
        <v>3</v>
      </c>
      <c r="Q21" s="46">
        <v>3</v>
      </c>
      <c r="R21" s="43">
        <f t="shared" si="0"/>
        <v>41</v>
      </c>
      <c r="S21" s="43">
        <f t="shared" si="1"/>
        <v>41</v>
      </c>
      <c r="T21" s="39">
        <f>IF($S21&lt;&gt;9999,RANK($S21,$S$5:$S$116,1),"")</f>
        <v>7</v>
      </c>
      <c r="U21" s="39">
        <f>IF($S21&lt;&gt;9999,RANK($S21,$S$5:$S$116,1),"")</f>
        <v>7</v>
      </c>
    </row>
    <row r="22" spans="1:21" ht="13.5" customHeight="1" thickBot="1">
      <c r="A22" s="54"/>
      <c r="B22" s="26" t="s">
        <v>185</v>
      </c>
      <c r="C22" s="26" t="s">
        <v>186</v>
      </c>
      <c r="D22" s="27" t="s">
        <v>221</v>
      </c>
      <c r="E22" s="52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4"/>
      <c r="S22" s="44"/>
      <c r="T22" s="40"/>
      <c r="U22" s="40"/>
    </row>
    <row r="23" spans="1:21" ht="13.5" customHeight="1" thickBot="1">
      <c r="A23" s="53" t="s">
        <v>25</v>
      </c>
      <c r="B23" s="28" t="s">
        <v>162</v>
      </c>
      <c r="C23" s="28" t="s">
        <v>99</v>
      </c>
      <c r="D23" s="29" t="s">
        <v>223</v>
      </c>
      <c r="E23" s="51" t="s">
        <v>77</v>
      </c>
      <c r="F23" s="46">
        <v>3</v>
      </c>
      <c r="G23" s="46">
        <v>4</v>
      </c>
      <c r="H23" s="46">
        <v>3</v>
      </c>
      <c r="I23" s="46">
        <v>5</v>
      </c>
      <c r="J23" s="46">
        <v>3</v>
      </c>
      <c r="K23" s="46">
        <v>5</v>
      </c>
      <c r="L23" s="46">
        <v>4</v>
      </c>
      <c r="M23" s="46">
        <v>3</v>
      </c>
      <c r="N23" s="46">
        <v>4</v>
      </c>
      <c r="O23" s="46">
        <v>2</v>
      </c>
      <c r="P23" s="46">
        <v>3</v>
      </c>
      <c r="Q23" s="46">
        <v>3</v>
      </c>
      <c r="R23" s="43">
        <f t="shared" si="0"/>
        <v>42</v>
      </c>
      <c r="S23" s="43">
        <f t="shared" si="1"/>
        <v>42</v>
      </c>
      <c r="T23" s="39">
        <f>IF($S23&lt;&gt;9999,RANK($S23,$S$5:$S$116,1),"")</f>
        <v>12</v>
      </c>
      <c r="U23" s="39">
        <f>IF($S23&lt;&gt;9999,RANK($S23,$S$5:$S$116,1),"")</f>
        <v>12</v>
      </c>
    </row>
    <row r="24" spans="1:21" ht="13.5" customHeight="1" thickBot="1">
      <c r="A24" s="54"/>
      <c r="B24" s="26" t="s">
        <v>160</v>
      </c>
      <c r="C24" s="26" t="s">
        <v>91</v>
      </c>
      <c r="D24" s="27" t="s">
        <v>223</v>
      </c>
      <c r="E24" s="52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4"/>
      <c r="S24" s="44"/>
      <c r="T24" s="40"/>
      <c r="U24" s="40"/>
    </row>
    <row r="25" spans="1:21" ht="13.5" customHeight="1" thickBot="1">
      <c r="A25" s="53" t="s">
        <v>26</v>
      </c>
      <c r="B25" s="28" t="s">
        <v>150</v>
      </c>
      <c r="C25" s="28" t="s">
        <v>101</v>
      </c>
      <c r="D25" s="29" t="s">
        <v>224</v>
      </c>
      <c r="E25" s="51" t="s">
        <v>77</v>
      </c>
      <c r="F25" s="46">
        <v>4</v>
      </c>
      <c r="G25" s="46">
        <v>5</v>
      </c>
      <c r="H25" s="46">
        <v>3</v>
      </c>
      <c r="I25" s="46">
        <v>4</v>
      </c>
      <c r="J25" s="46">
        <v>2</v>
      </c>
      <c r="K25" s="46">
        <v>4</v>
      </c>
      <c r="L25" s="46">
        <v>3</v>
      </c>
      <c r="M25" s="46">
        <v>3</v>
      </c>
      <c r="N25" s="46">
        <v>5</v>
      </c>
      <c r="O25" s="46">
        <v>3</v>
      </c>
      <c r="P25" s="46">
        <v>4</v>
      </c>
      <c r="Q25" s="46">
        <v>2</v>
      </c>
      <c r="R25" s="43">
        <f t="shared" si="0"/>
        <v>42</v>
      </c>
      <c r="S25" s="43">
        <f t="shared" si="1"/>
        <v>42</v>
      </c>
      <c r="T25" s="39">
        <f>IF($S25&lt;&gt;9999,RANK($S25,$S$5:$S$116,1),"")</f>
        <v>12</v>
      </c>
      <c r="U25" s="39">
        <f>IF($S25&lt;&gt;9999,RANK($S25,$S$5:$S$116,1),"")</f>
        <v>12</v>
      </c>
    </row>
    <row r="26" spans="1:21" ht="13.5" customHeight="1" thickBot="1">
      <c r="A26" s="54"/>
      <c r="B26" s="26" t="s">
        <v>187</v>
      </c>
      <c r="C26" s="26" t="s">
        <v>127</v>
      </c>
      <c r="D26" s="27" t="s">
        <v>228</v>
      </c>
      <c r="E26" s="52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4"/>
      <c r="S26" s="44"/>
      <c r="T26" s="40"/>
      <c r="U26" s="40"/>
    </row>
    <row r="27" spans="1:21" ht="13.5" customHeight="1" thickBot="1">
      <c r="A27" s="53" t="s">
        <v>27</v>
      </c>
      <c r="B27" s="28" t="s">
        <v>157</v>
      </c>
      <c r="C27" s="28" t="s">
        <v>188</v>
      </c>
      <c r="D27" s="29" t="s">
        <v>226</v>
      </c>
      <c r="E27" s="51" t="s">
        <v>77</v>
      </c>
      <c r="F27" s="46">
        <v>4</v>
      </c>
      <c r="G27" s="46">
        <v>3</v>
      </c>
      <c r="H27" s="46">
        <v>3</v>
      </c>
      <c r="I27" s="46">
        <v>5</v>
      </c>
      <c r="J27" s="46">
        <v>3</v>
      </c>
      <c r="K27" s="46">
        <v>4</v>
      </c>
      <c r="L27" s="46">
        <v>4</v>
      </c>
      <c r="M27" s="46">
        <v>5</v>
      </c>
      <c r="N27" s="46">
        <v>4</v>
      </c>
      <c r="O27" s="46">
        <v>4</v>
      </c>
      <c r="P27" s="46">
        <v>4</v>
      </c>
      <c r="Q27" s="46">
        <v>3</v>
      </c>
      <c r="R27" s="43">
        <f t="shared" si="0"/>
        <v>46</v>
      </c>
      <c r="S27" s="43">
        <f t="shared" si="1"/>
        <v>46</v>
      </c>
      <c r="T27" s="39">
        <f>IF($S27&lt;&gt;9999,RANK($S27,$S$5:$S$116,1),"")</f>
        <v>37</v>
      </c>
      <c r="U27" s="39">
        <f>IF($S27&lt;&gt;9999,RANK($S27,$S$5:$S$116,1),"")</f>
        <v>37</v>
      </c>
    </row>
    <row r="28" spans="1:21" ht="13.5" customHeight="1" thickBot="1">
      <c r="A28" s="54"/>
      <c r="B28" s="26" t="s">
        <v>132</v>
      </c>
      <c r="C28" s="26" t="s">
        <v>113</v>
      </c>
      <c r="D28" s="27" t="s">
        <v>226</v>
      </c>
      <c r="E28" s="52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4"/>
      <c r="S28" s="44"/>
      <c r="T28" s="40"/>
      <c r="U28" s="40"/>
    </row>
    <row r="29" spans="1:21" ht="13.5" customHeight="1" thickBot="1">
      <c r="A29" s="53" t="s">
        <v>28</v>
      </c>
      <c r="B29" s="28" t="s">
        <v>189</v>
      </c>
      <c r="C29" s="28" t="s">
        <v>190</v>
      </c>
      <c r="D29" s="29" t="s">
        <v>229</v>
      </c>
      <c r="E29" s="51" t="s">
        <v>77</v>
      </c>
      <c r="F29" s="46">
        <v>2</v>
      </c>
      <c r="G29" s="46">
        <v>6</v>
      </c>
      <c r="H29" s="46">
        <v>5</v>
      </c>
      <c r="I29" s="46">
        <v>4</v>
      </c>
      <c r="J29" s="46">
        <v>3</v>
      </c>
      <c r="K29" s="46">
        <v>4</v>
      </c>
      <c r="L29" s="46">
        <v>4</v>
      </c>
      <c r="M29" s="46">
        <v>5</v>
      </c>
      <c r="N29" s="46">
        <v>5</v>
      </c>
      <c r="O29" s="46">
        <v>3</v>
      </c>
      <c r="P29" s="46">
        <v>6</v>
      </c>
      <c r="Q29" s="46">
        <v>2</v>
      </c>
      <c r="R29" s="43">
        <f t="shared" si="0"/>
        <v>49</v>
      </c>
      <c r="S29" s="43">
        <f t="shared" si="1"/>
        <v>49</v>
      </c>
      <c r="T29" s="39">
        <f>IF($S29&lt;&gt;9999,RANK($S29,$S$5:$S$116,1),"")</f>
        <v>46</v>
      </c>
      <c r="U29" s="39">
        <f>IF($S29&lt;&gt;9999,RANK($S29,$S$5:$S$116,1),"")</f>
        <v>46</v>
      </c>
    </row>
    <row r="30" spans="1:21" ht="13.5" customHeight="1" thickBot="1">
      <c r="A30" s="54"/>
      <c r="B30" s="26" t="s">
        <v>191</v>
      </c>
      <c r="C30" s="26" t="s">
        <v>192</v>
      </c>
      <c r="D30" s="27" t="s">
        <v>229</v>
      </c>
      <c r="E30" s="52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4"/>
      <c r="S30" s="44"/>
      <c r="T30" s="40"/>
      <c r="U30" s="40"/>
    </row>
    <row r="31" spans="1:21" ht="13.5" customHeight="1" thickBot="1">
      <c r="A31" s="53" t="s">
        <v>29</v>
      </c>
      <c r="B31" s="28" t="s">
        <v>193</v>
      </c>
      <c r="C31" s="28" t="s">
        <v>120</v>
      </c>
      <c r="D31" s="29" t="s">
        <v>230</v>
      </c>
      <c r="E31" s="51" t="s">
        <v>77</v>
      </c>
      <c r="F31" s="46">
        <v>3</v>
      </c>
      <c r="G31" s="46">
        <v>5</v>
      </c>
      <c r="H31" s="46">
        <v>4</v>
      </c>
      <c r="I31" s="46">
        <v>4</v>
      </c>
      <c r="J31" s="46">
        <v>3</v>
      </c>
      <c r="K31" s="46">
        <v>5</v>
      </c>
      <c r="L31" s="46">
        <v>3</v>
      </c>
      <c r="M31" s="46">
        <v>4</v>
      </c>
      <c r="N31" s="46">
        <v>4</v>
      </c>
      <c r="O31" s="46">
        <v>3</v>
      </c>
      <c r="P31" s="46">
        <v>3</v>
      </c>
      <c r="Q31" s="46">
        <v>4</v>
      </c>
      <c r="R31" s="43">
        <f t="shared" si="0"/>
        <v>45</v>
      </c>
      <c r="S31" s="43">
        <f t="shared" si="1"/>
        <v>45</v>
      </c>
      <c r="T31" s="39">
        <f>IF($S31&lt;&gt;9999,RANK($S31,$S$5:$S$116,1),"")</f>
        <v>29</v>
      </c>
      <c r="U31" s="39">
        <f>IF($S31&lt;&gt;9999,RANK($S31,$S$5:$S$116,1),"")</f>
        <v>29</v>
      </c>
    </row>
    <row r="32" spans="1:21" ht="13.5" customHeight="1" thickBot="1">
      <c r="A32" s="54"/>
      <c r="B32" s="26" t="s">
        <v>142</v>
      </c>
      <c r="C32" s="26" t="s">
        <v>127</v>
      </c>
      <c r="D32" s="27" t="s">
        <v>230</v>
      </c>
      <c r="E32" s="52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4"/>
      <c r="S32" s="44"/>
      <c r="T32" s="40"/>
      <c r="U32" s="40"/>
    </row>
    <row r="33" spans="1:21" ht="13.5" customHeight="1" thickBot="1">
      <c r="A33" s="53" t="s">
        <v>30</v>
      </c>
      <c r="B33" s="28" t="s">
        <v>194</v>
      </c>
      <c r="C33" s="28" t="s">
        <v>195</v>
      </c>
      <c r="D33" s="29" t="s">
        <v>224</v>
      </c>
      <c r="E33" s="51" t="s">
        <v>77</v>
      </c>
      <c r="F33" s="46">
        <v>4</v>
      </c>
      <c r="G33" s="46">
        <v>3</v>
      </c>
      <c r="H33" s="46">
        <v>4</v>
      </c>
      <c r="I33" s="46">
        <v>5</v>
      </c>
      <c r="J33" s="46">
        <v>3</v>
      </c>
      <c r="K33" s="46">
        <v>3</v>
      </c>
      <c r="L33" s="46">
        <v>3</v>
      </c>
      <c r="M33" s="46">
        <v>4</v>
      </c>
      <c r="N33" s="46">
        <v>4</v>
      </c>
      <c r="O33" s="46">
        <v>3</v>
      </c>
      <c r="P33" s="46">
        <v>4</v>
      </c>
      <c r="Q33" s="46">
        <v>3</v>
      </c>
      <c r="R33" s="43">
        <f t="shared" si="0"/>
        <v>43</v>
      </c>
      <c r="S33" s="43">
        <f t="shared" si="1"/>
        <v>43</v>
      </c>
      <c r="T33" s="39">
        <f>IF($S33&lt;&gt;9999,RANK($S33,$S$5:$S$116,1),"")</f>
        <v>17</v>
      </c>
      <c r="U33" s="39">
        <f>IF($S33&lt;&gt;9999,RANK($S33,$S$5:$S$116,1),"")</f>
        <v>17</v>
      </c>
    </row>
    <row r="34" spans="1:21" ht="13.5" customHeight="1" thickBot="1">
      <c r="A34" s="54"/>
      <c r="B34" s="26" t="s">
        <v>196</v>
      </c>
      <c r="C34" s="26" t="s">
        <v>197</v>
      </c>
      <c r="D34" s="27" t="s">
        <v>229</v>
      </c>
      <c r="E34" s="52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4"/>
      <c r="S34" s="44"/>
      <c r="T34" s="40"/>
      <c r="U34" s="40"/>
    </row>
    <row r="35" spans="1:21" ht="13.5" customHeight="1" thickBot="1">
      <c r="A35" s="53" t="s">
        <v>31</v>
      </c>
      <c r="B35" s="28" t="s">
        <v>198</v>
      </c>
      <c r="C35" s="28" t="s">
        <v>101</v>
      </c>
      <c r="D35" s="29" t="s">
        <v>224</v>
      </c>
      <c r="E35" s="51" t="s">
        <v>77</v>
      </c>
      <c r="F35" s="46">
        <v>4</v>
      </c>
      <c r="G35" s="46">
        <v>5</v>
      </c>
      <c r="H35" s="46">
        <v>4</v>
      </c>
      <c r="I35" s="46">
        <v>3</v>
      </c>
      <c r="J35" s="46">
        <v>2</v>
      </c>
      <c r="K35" s="46">
        <v>3</v>
      </c>
      <c r="L35" s="46">
        <v>4</v>
      </c>
      <c r="M35" s="46">
        <v>4</v>
      </c>
      <c r="N35" s="46">
        <v>4</v>
      </c>
      <c r="O35" s="46">
        <v>3</v>
      </c>
      <c r="P35" s="46">
        <v>3</v>
      </c>
      <c r="Q35" s="46">
        <v>2</v>
      </c>
      <c r="R35" s="43">
        <f t="shared" si="0"/>
        <v>41</v>
      </c>
      <c r="S35" s="43">
        <f t="shared" si="1"/>
        <v>41</v>
      </c>
      <c r="T35" s="39">
        <f>IF($S35&lt;&gt;9999,RANK($S35,$S$5:$S$116,1),"")</f>
        <v>7</v>
      </c>
      <c r="U35" s="39">
        <f>IF($S35&lt;&gt;9999,RANK($S35,$S$5:$S$116,1),"")</f>
        <v>7</v>
      </c>
    </row>
    <row r="36" spans="1:21" ht="13.5" customHeight="1" thickBot="1">
      <c r="A36" s="54"/>
      <c r="B36" s="26" t="s">
        <v>199</v>
      </c>
      <c r="C36" s="26" t="s">
        <v>200</v>
      </c>
      <c r="D36" s="27" t="s">
        <v>224</v>
      </c>
      <c r="E36" s="52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4"/>
      <c r="S36" s="44"/>
      <c r="T36" s="40"/>
      <c r="U36" s="40"/>
    </row>
    <row r="37" spans="1:21" ht="13.5" customHeight="1" thickBot="1">
      <c r="A37" s="53" t="s">
        <v>32</v>
      </c>
      <c r="B37" s="24" t="s">
        <v>141</v>
      </c>
      <c r="C37" s="24" t="s">
        <v>127</v>
      </c>
      <c r="D37" s="25" t="s">
        <v>227</v>
      </c>
      <c r="E37" s="51" t="s">
        <v>77</v>
      </c>
      <c r="F37" s="46">
        <v>4</v>
      </c>
      <c r="G37" s="46">
        <v>5</v>
      </c>
      <c r="H37" s="46">
        <v>3</v>
      </c>
      <c r="I37" s="46">
        <v>4</v>
      </c>
      <c r="J37" s="46">
        <v>3</v>
      </c>
      <c r="K37" s="46">
        <v>5</v>
      </c>
      <c r="L37" s="46">
        <v>4</v>
      </c>
      <c r="M37" s="46">
        <v>4</v>
      </c>
      <c r="N37" s="46">
        <v>5</v>
      </c>
      <c r="O37" s="46">
        <v>5</v>
      </c>
      <c r="P37" s="46">
        <v>4</v>
      </c>
      <c r="Q37" s="46">
        <v>3</v>
      </c>
      <c r="R37" s="43">
        <f t="shared" si="0"/>
        <v>49</v>
      </c>
      <c r="S37" s="43">
        <f t="shared" si="1"/>
        <v>49</v>
      </c>
      <c r="T37" s="39">
        <f>IF($S37&lt;&gt;9999,RANK($S37,$S$5:$S$116,1),"")</f>
        <v>46</v>
      </c>
      <c r="U37" s="39">
        <f>IF($S37&lt;&gt;9999,RANK($S37,$S$5:$S$116,1),"")</f>
        <v>46</v>
      </c>
    </row>
    <row r="38" spans="1:21" ht="13.5" customHeight="1" thickBot="1">
      <c r="A38" s="54"/>
      <c r="B38" s="26" t="s">
        <v>201</v>
      </c>
      <c r="C38" s="26" t="s">
        <v>202</v>
      </c>
      <c r="D38" s="27" t="s">
        <v>227</v>
      </c>
      <c r="E38" s="52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4"/>
      <c r="S38" s="44"/>
      <c r="T38" s="40"/>
      <c r="U38" s="40"/>
    </row>
    <row r="39" spans="1:21" ht="13.5" customHeight="1" thickBot="1">
      <c r="A39" s="53" t="s">
        <v>33</v>
      </c>
      <c r="B39" s="28" t="s">
        <v>203</v>
      </c>
      <c r="C39" s="28" t="s">
        <v>204</v>
      </c>
      <c r="D39" s="29" t="s">
        <v>223</v>
      </c>
      <c r="E39" s="51" t="s">
        <v>77</v>
      </c>
      <c r="F39" s="46">
        <v>4</v>
      </c>
      <c r="G39" s="46">
        <v>5</v>
      </c>
      <c r="H39" s="46">
        <v>4</v>
      </c>
      <c r="I39" s="46">
        <v>5</v>
      </c>
      <c r="J39" s="46">
        <v>3</v>
      </c>
      <c r="K39" s="46">
        <v>5</v>
      </c>
      <c r="L39" s="46">
        <v>4</v>
      </c>
      <c r="M39" s="46">
        <v>4</v>
      </c>
      <c r="N39" s="46">
        <v>5</v>
      </c>
      <c r="O39" s="46">
        <v>4</v>
      </c>
      <c r="P39" s="46">
        <v>5</v>
      </c>
      <c r="Q39" s="46">
        <v>3</v>
      </c>
      <c r="R39" s="43">
        <f t="shared" si="0"/>
        <v>51</v>
      </c>
      <c r="S39" s="43">
        <f t="shared" si="1"/>
        <v>51</v>
      </c>
      <c r="T39" s="39">
        <f>IF($S39&lt;&gt;9999,RANK($S39,$S$5:$S$116,1),"")</f>
        <v>52</v>
      </c>
      <c r="U39" s="39">
        <f>IF($S39&lt;&gt;9999,RANK($S39,$S$5:$S$116,1),"")</f>
        <v>52</v>
      </c>
    </row>
    <row r="40" spans="1:21" ht="13.5" customHeight="1" thickBot="1">
      <c r="A40" s="54"/>
      <c r="B40" s="26" t="s">
        <v>203</v>
      </c>
      <c r="C40" s="26" t="s">
        <v>205</v>
      </c>
      <c r="D40" s="27" t="s">
        <v>223</v>
      </c>
      <c r="E40" s="52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4"/>
      <c r="S40" s="44"/>
      <c r="T40" s="40"/>
      <c r="U40" s="40"/>
    </row>
    <row r="41" spans="1:21" ht="13.5" customHeight="1">
      <c r="A41" s="53" t="s">
        <v>34</v>
      </c>
      <c r="B41" s="28" t="s">
        <v>129</v>
      </c>
      <c r="C41" s="28" t="s">
        <v>80</v>
      </c>
      <c r="D41" s="29" t="s">
        <v>229</v>
      </c>
      <c r="E41" s="51" t="s">
        <v>78</v>
      </c>
      <c r="F41" s="46">
        <v>4</v>
      </c>
      <c r="G41" s="46">
        <v>5</v>
      </c>
      <c r="H41" s="46">
        <v>3</v>
      </c>
      <c r="I41" s="46">
        <v>4</v>
      </c>
      <c r="J41" s="46">
        <v>3</v>
      </c>
      <c r="K41" s="46">
        <v>4</v>
      </c>
      <c r="L41" s="46">
        <v>4</v>
      </c>
      <c r="M41" s="46">
        <v>3</v>
      </c>
      <c r="N41" s="46">
        <v>4</v>
      </c>
      <c r="O41" s="46">
        <v>2</v>
      </c>
      <c r="P41" s="46">
        <v>4</v>
      </c>
      <c r="Q41" s="46">
        <v>2</v>
      </c>
      <c r="R41" s="43">
        <f t="shared" si="0"/>
        <v>42</v>
      </c>
      <c r="S41" s="43">
        <f t="shared" si="1"/>
        <v>42</v>
      </c>
      <c r="T41" s="41">
        <f>IF($S41&lt;&gt;9999,RANK($S41,$S$5:$S$116,1),"")</f>
        <v>12</v>
      </c>
      <c r="U41" s="56">
        <f>IF($S41&lt;&gt;9999,RANK($S41,$S$5:$S$116,1),"")</f>
        <v>12</v>
      </c>
    </row>
    <row r="42" spans="1:21" ht="13.5" customHeight="1" thickBot="1">
      <c r="A42" s="55"/>
      <c r="B42" s="26" t="s">
        <v>128</v>
      </c>
      <c r="C42" s="26" t="s">
        <v>79</v>
      </c>
      <c r="D42" s="27" t="s">
        <v>229</v>
      </c>
      <c r="E42" s="52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4"/>
      <c r="S42" s="44"/>
      <c r="T42" s="42"/>
      <c r="U42" s="57"/>
    </row>
    <row r="43" spans="1:21" ht="13.5" customHeight="1">
      <c r="A43" s="53" t="s">
        <v>35</v>
      </c>
      <c r="B43" s="28" t="s">
        <v>130</v>
      </c>
      <c r="C43" s="28" t="s">
        <v>81</v>
      </c>
      <c r="D43" s="29" t="s">
        <v>229</v>
      </c>
      <c r="E43" s="51" t="s">
        <v>78</v>
      </c>
      <c r="F43" s="46">
        <v>3</v>
      </c>
      <c r="G43" s="46">
        <v>5</v>
      </c>
      <c r="H43" s="46">
        <v>4</v>
      </c>
      <c r="I43" s="46">
        <v>4</v>
      </c>
      <c r="J43" s="46">
        <v>3</v>
      </c>
      <c r="K43" s="46">
        <v>3</v>
      </c>
      <c r="L43" s="46">
        <v>4</v>
      </c>
      <c r="M43" s="46">
        <v>4</v>
      </c>
      <c r="N43" s="46">
        <v>4</v>
      </c>
      <c r="O43" s="46">
        <v>3</v>
      </c>
      <c r="P43" s="46">
        <v>3</v>
      </c>
      <c r="Q43" s="46">
        <v>3</v>
      </c>
      <c r="R43" s="43">
        <f t="shared" si="0"/>
        <v>43</v>
      </c>
      <c r="S43" s="43">
        <f t="shared" si="1"/>
        <v>43</v>
      </c>
      <c r="T43" s="41">
        <f>IF($S43&lt;&gt;9999,RANK($S43,$S$5:$S$116,1),"")</f>
        <v>17</v>
      </c>
      <c r="U43" s="56">
        <f>IF($S43&lt;&gt;9999,RANK($S43,$S$5:$S$116,1),"")</f>
        <v>17</v>
      </c>
    </row>
    <row r="44" spans="1:21" ht="13.5" customHeight="1" thickBot="1">
      <c r="A44" s="55"/>
      <c r="B44" s="26" t="s">
        <v>131</v>
      </c>
      <c r="C44" s="26" t="s">
        <v>82</v>
      </c>
      <c r="D44" s="27" t="s">
        <v>229</v>
      </c>
      <c r="E44" s="52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4"/>
      <c r="S44" s="44"/>
      <c r="T44" s="42"/>
      <c r="U44" s="57"/>
    </row>
    <row r="45" spans="1:21" ht="13.5" customHeight="1">
      <c r="A45" s="53" t="s">
        <v>36</v>
      </c>
      <c r="B45" s="28" t="s">
        <v>166</v>
      </c>
      <c r="C45" s="28" t="s">
        <v>122</v>
      </c>
      <c r="D45" s="29" t="s">
        <v>231</v>
      </c>
      <c r="E45" s="51" t="s">
        <v>78</v>
      </c>
      <c r="F45" s="46">
        <v>4</v>
      </c>
      <c r="G45" s="46">
        <v>4</v>
      </c>
      <c r="H45" s="46">
        <v>4</v>
      </c>
      <c r="I45" s="46">
        <v>4</v>
      </c>
      <c r="J45" s="46">
        <v>2</v>
      </c>
      <c r="K45" s="46">
        <v>5</v>
      </c>
      <c r="L45" s="46">
        <v>4</v>
      </c>
      <c r="M45" s="46">
        <v>4</v>
      </c>
      <c r="N45" s="46">
        <v>3</v>
      </c>
      <c r="O45" s="46">
        <v>3</v>
      </c>
      <c r="P45" s="46">
        <v>3</v>
      </c>
      <c r="Q45" s="46">
        <v>3</v>
      </c>
      <c r="R45" s="43">
        <f t="shared" si="0"/>
        <v>43</v>
      </c>
      <c r="S45" s="43">
        <f t="shared" si="1"/>
        <v>43</v>
      </c>
      <c r="T45" s="41">
        <f>IF($S45&lt;&gt;9999,RANK($S45,$S$5:$S$116,1),"")</f>
        <v>17</v>
      </c>
      <c r="U45" s="56">
        <f>IF($S45&lt;&gt;9999,RANK($S45,$S$5:$S$116,1),"")</f>
        <v>17</v>
      </c>
    </row>
    <row r="46" spans="1:21" ht="13.5" customHeight="1" thickBot="1">
      <c r="A46" s="55"/>
      <c r="B46" s="12" t="s">
        <v>168</v>
      </c>
      <c r="C46" s="12" t="s">
        <v>89</v>
      </c>
      <c r="D46" s="27" t="s">
        <v>231</v>
      </c>
      <c r="E46" s="52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4"/>
      <c r="S46" s="44"/>
      <c r="T46" s="42"/>
      <c r="U46" s="57"/>
    </row>
    <row r="47" spans="1:21" ht="13.5" customHeight="1">
      <c r="A47" s="53" t="s">
        <v>37</v>
      </c>
      <c r="B47" s="28" t="s">
        <v>206</v>
      </c>
      <c r="C47" s="28" t="s">
        <v>207</v>
      </c>
      <c r="D47" s="29" t="s">
        <v>222</v>
      </c>
      <c r="E47" s="51" t="s">
        <v>78</v>
      </c>
      <c r="F47" s="46">
        <v>4</v>
      </c>
      <c r="G47" s="46">
        <v>4</v>
      </c>
      <c r="H47" s="46">
        <v>4</v>
      </c>
      <c r="I47" s="46">
        <v>4</v>
      </c>
      <c r="J47" s="46">
        <v>3</v>
      </c>
      <c r="K47" s="46">
        <v>5</v>
      </c>
      <c r="L47" s="46">
        <v>5</v>
      </c>
      <c r="M47" s="46">
        <v>4</v>
      </c>
      <c r="N47" s="46">
        <v>4</v>
      </c>
      <c r="O47" s="46">
        <v>3</v>
      </c>
      <c r="P47" s="46">
        <v>3</v>
      </c>
      <c r="Q47" s="46">
        <v>2</v>
      </c>
      <c r="R47" s="43">
        <f t="shared" si="0"/>
        <v>45</v>
      </c>
      <c r="S47" s="43">
        <f t="shared" si="1"/>
        <v>45</v>
      </c>
      <c r="T47" s="41">
        <f>IF($S47&lt;&gt;9999,RANK($S47,$S$5:$S$116,1),"")</f>
        <v>29</v>
      </c>
      <c r="U47" s="56">
        <f>IF($S47&lt;&gt;9999,RANK($S47,$S$5:$S$116,1),"")</f>
        <v>29</v>
      </c>
    </row>
    <row r="48" spans="1:21" ht="13.5" customHeight="1" thickBot="1">
      <c r="A48" s="55"/>
      <c r="B48" s="26" t="s">
        <v>208</v>
      </c>
      <c r="C48" s="26" t="s">
        <v>100</v>
      </c>
      <c r="D48" s="27" t="s">
        <v>222</v>
      </c>
      <c r="E48" s="52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4"/>
      <c r="S48" s="44"/>
      <c r="T48" s="42"/>
      <c r="U48" s="57"/>
    </row>
    <row r="49" spans="1:21" ht="13.5" customHeight="1">
      <c r="A49" s="53" t="s">
        <v>38</v>
      </c>
      <c r="B49" s="28" t="s">
        <v>153</v>
      </c>
      <c r="C49" s="28" t="s">
        <v>104</v>
      </c>
      <c r="D49" s="29" t="s">
        <v>228</v>
      </c>
      <c r="E49" s="51" t="s">
        <v>78</v>
      </c>
      <c r="F49" s="46">
        <v>4</v>
      </c>
      <c r="G49" s="46">
        <v>4</v>
      </c>
      <c r="H49" s="46">
        <v>3</v>
      </c>
      <c r="I49" s="46">
        <v>5</v>
      </c>
      <c r="J49" s="46">
        <v>2</v>
      </c>
      <c r="K49" s="46">
        <v>4</v>
      </c>
      <c r="L49" s="46">
        <v>4</v>
      </c>
      <c r="M49" s="46">
        <v>4</v>
      </c>
      <c r="N49" s="46">
        <v>5</v>
      </c>
      <c r="O49" s="46">
        <v>3</v>
      </c>
      <c r="P49" s="46">
        <v>4</v>
      </c>
      <c r="Q49" s="46">
        <v>3</v>
      </c>
      <c r="R49" s="43">
        <f t="shared" si="0"/>
        <v>45</v>
      </c>
      <c r="S49" s="43">
        <f t="shared" si="1"/>
        <v>45</v>
      </c>
      <c r="T49" s="41">
        <f>IF($S49&lt;&gt;9999,RANK($S49,$S$5:$S$116,1),"")</f>
        <v>29</v>
      </c>
      <c r="U49" s="56">
        <f>IF($S49&lt;&gt;9999,RANK($S49,$S$5:$S$116,1),"")</f>
        <v>29</v>
      </c>
    </row>
    <row r="50" spans="1:21" ht="13.5" customHeight="1" thickBot="1">
      <c r="A50" s="55"/>
      <c r="B50" s="26" t="s">
        <v>209</v>
      </c>
      <c r="C50" s="26" t="s">
        <v>103</v>
      </c>
      <c r="D50" s="27" t="s">
        <v>228</v>
      </c>
      <c r="E50" s="52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4"/>
      <c r="S50" s="44"/>
      <c r="T50" s="42"/>
      <c r="U50" s="57"/>
    </row>
    <row r="51" spans="1:21" ht="13.5" customHeight="1">
      <c r="A51" s="53" t="s">
        <v>39</v>
      </c>
      <c r="B51" s="28" t="s">
        <v>210</v>
      </c>
      <c r="C51" s="28" t="s">
        <v>211</v>
      </c>
      <c r="D51" s="29" t="s">
        <v>221</v>
      </c>
      <c r="E51" s="51" t="s">
        <v>78</v>
      </c>
      <c r="F51" s="46">
        <v>5</v>
      </c>
      <c r="G51" s="46">
        <v>5</v>
      </c>
      <c r="H51" s="46">
        <v>3</v>
      </c>
      <c r="I51" s="46">
        <v>4</v>
      </c>
      <c r="J51" s="46">
        <v>2</v>
      </c>
      <c r="K51" s="46">
        <v>4</v>
      </c>
      <c r="L51" s="46">
        <v>4</v>
      </c>
      <c r="M51" s="46">
        <v>4</v>
      </c>
      <c r="N51" s="46">
        <v>5</v>
      </c>
      <c r="O51" s="46">
        <v>3</v>
      </c>
      <c r="P51" s="46">
        <v>4</v>
      </c>
      <c r="Q51" s="46">
        <v>3</v>
      </c>
      <c r="R51" s="43">
        <f t="shared" si="0"/>
        <v>46</v>
      </c>
      <c r="S51" s="43">
        <f t="shared" si="1"/>
        <v>46</v>
      </c>
      <c r="T51" s="41">
        <f>IF($S51&lt;&gt;9999,RANK($S51,$S$5:$S$116,1),"")</f>
        <v>37</v>
      </c>
      <c r="U51" s="56">
        <f>IF($S51&lt;&gt;9999,RANK($S51,$S$5:$S$116,1),"")</f>
        <v>37</v>
      </c>
    </row>
    <row r="52" spans="1:23" ht="13.5" customHeight="1" thickBot="1">
      <c r="A52" s="55"/>
      <c r="B52" s="26" t="s">
        <v>170</v>
      </c>
      <c r="C52" s="26" t="s">
        <v>100</v>
      </c>
      <c r="D52" s="27" t="s">
        <v>221</v>
      </c>
      <c r="E52" s="52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4"/>
      <c r="S52" s="44"/>
      <c r="T52" s="42"/>
      <c r="U52" s="57"/>
      <c r="W52" s="5"/>
    </row>
    <row r="53" spans="1:21" ht="13.5" customHeight="1">
      <c r="A53" s="53" t="s">
        <v>40</v>
      </c>
      <c r="B53" s="28" t="s">
        <v>163</v>
      </c>
      <c r="C53" s="28" t="s">
        <v>88</v>
      </c>
      <c r="D53" s="29" t="s">
        <v>223</v>
      </c>
      <c r="E53" s="51" t="s">
        <v>78</v>
      </c>
      <c r="F53" s="46">
        <v>4</v>
      </c>
      <c r="G53" s="46">
        <v>5</v>
      </c>
      <c r="H53" s="46">
        <v>3</v>
      </c>
      <c r="I53" s="46">
        <v>4</v>
      </c>
      <c r="J53" s="46">
        <v>3</v>
      </c>
      <c r="K53" s="46">
        <v>4</v>
      </c>
      <c r="L53" s="46">
        <v>4</v>
      </c>
      <c r="M53" s="46">
        <v>4</v>
      </c>
      <c r="N53" s="46">
        <v>5</v>
      </c>
      <c r="O53" s="46">
        <v>3</v>
      </c>
      <c r="P53" s="46">
        <v>3</v>
      </c>
      <c r="Q53" s="46">
        <v>3</v>
      </c>
      <c r="R53" s="43">
        <f t="shared" si="0"/>
        <v>45</v>
      </c>
      <c r="S53" s="43">
        <f t="shared" si="1"/>
        <v>45</v>
      </c>
      <c r="T53" s="41">
        <f>IF($S53&lt;&gt;9999,RANK($S53,$S$5:$S$116,1),"")</f>
        <v>29</v>
      </c>
      <c r="U53" s="56">
        <f>IF($S53&lt;&gt;9999,RANK($S53,$S$5:$S$116,1),"")</f>
        <v>29</v>
      </c>
    </row>
    <row r="54" spans="1:21" ht="13.5" customHeight="1" thickBot="1">
      <c r="A54" s="55"/>
      <c r="B54" s="26" t="s">
        <v>165</v>
      </c>
      <c r="C54" s="26" t="s">
        <v>121</v>
      </c>
      <c r="D54" s="27" t="s">
        <v>223</v>
      </c>
      <c r="E54" s="52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4"/>
      <c r="S54" s="44"/>
      <c r="T54" s="42"/>
      <c r="U54" s="57"/>
    </row>
    <row r="55" spans="1:21" ht="13.5" customHeight="1">
      <c r="A55" s="53" t="s">
        <v>41</v>
      </c>
      <c r="B55" s="28" t="s">
        <v>212</v>
      </c>
      <c r="C55" s="28" t="s">
        <v>213</v>
      </c>
      <c r="D55" s="29" t="s">
        <v>226</v>
      </c>
      <c r="E55" s="51" t="s">
        <v>78</v>
      </c>
      <c r="F55" s="46">
        <v>3</v>
      </c>
      <c r="G55" s="46">
        <v>5</v>
      </c>
      <c r="H55" s="46">
        <v>4</v>
      </c>
      <c r="I55" s="46">
        <v>5</v>
      </c>
      <c r="J55" s="46">
        <v>3</v>
      </c>
      <c r="K55" s="46">
        <v>4</v>
      </c>
      <c r="L55" s="46">
        <v>4</v>
      </c>
      <c r="M55" s="46">
        <v>4</v>
      </c>
      <c r="N55" s="46">
        <v>5</v>
      </c>
      <c r="O55" s="46">
        <v>3</v>
      </c>
      <c r="P55" s="46">
        <v>3</v>
      </c>
      <c r="Q55" s="46">
        <v>3</v>
      </c>
      <c r="R55" s="43">
        <f t="shared" si="0"/>
        <v>46</v>
      </c>
      <c r="S55" s="43">
        <f t="shared" si="1"/>
        <v>46</v>
      </c>
      <c r="T55" s="41">
        <f>IF($S55&lt;&gt;9999,RANK($S55,$S$5:$S$116,1),"")</f>
        <v>37</v>
      </c>
      <c r="U55" s="56">
        <f>IF($S55&lt;&gt;9999,RANK($S55,$S$5:$S$116,1),"")</f>
        <v>37</v>
      </c>
    </row>
    <row r="56" spans="1:21" ht="13.5" customHeight="1" thickBot="1">
      <c r="A56" s="55"/>
      <c r="B56" s="26" t="s">
        <v>214</v>
      </c>
      <c r="C56" s="26" t="s">
        <v>108</v>
      </c>
      <c r="D56" s="27" t="s">
        <v>226</v>
      </c>
      <c r="E56" s="52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4"/>
      <c r="S56" s="44"/>
      <c r="T56" s="42"/>
      <c r="U56" s="57"/>
    </row>
    <row r="57" spans="1:21" ht="13.5" customHeight="1">
      <c r="A57" s="53" t="s">
        <v>42</v>
      </c>
      <c r="B57" s="28" t="s">
        <v>215</v>
      </c>
      <c r="C57" s="28" t="s">
        <v>103</v>
      </c>
      <c r="D57" s="29" t="s">
        <v>221</v>
      </c>
      <c r="E57" s="51" t="s">
        <v>78</v>
      </c>
      <c r="F57" s="46">
        <v>5</v>
      </c>
      <c r="G57" s="46">
        <v>4</v>
      </c>
      <c r="H57" s="46">
        <v>4</v>
      </c>
      <c r="I57" s="46">
        <v>4</v>
      </c>
      <c r="J57" s="46">
        <v>3</v>
      </c>
      <c r="K57" s="46">
        <v>3</v>
      </c>
      <c r="L57" s="46">
        <v>4</v>
      </c>
      <c r="M57" s="46">
        <v>5</v>
      </c>
      <c r="N57" s="46">
        <v>4</v>
      </c>
      <c r="O57" s="46">
        <v>3</v>
      </c>
      <c r="P57" s="46">
        <v>4</v>
      </c>
      <c r="Q57" s="46">
        <v>4</v>
      </c>
      <c r="R57" s="43">
        <f t="shared" si="0"/>
        <v>47</v>
      </c>
      <c r="S57" s="43">
        <f t="shared" si="1"/>
        <v>47</v>
      </c>
      <c r="T57" s="41">
        <f>IF($S57&lt;&gt;9999,RANK($S57,$S$5:$S$116,1),"")</f>
        <v>42</v>
      </c>
      <c r="U57" s="56">
        <f>IF($S57&lt;&gt;9999,RANK($S57,$S$5:$S$116,1),"")</f>
        <v>42</v>
      </c>
    </row>
    <row r="58" spans="1:21" ht="13.5" customHeight="1" thickBot="1">
      <c r="A58" s="55"/>
      <c r="B58" s="26" t="s">
        <v>170</v>
      </c>
      <c r="C58" s="26" t="s">
        <v>216</v>
      </c>
      <c r="D58" s="27" t="s">
        <v>228</v>
      </c>
      <c r="E58" s="52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4"/>
      <c r="S58" s="44"/>
      <c r="T58" s="42"/>
      <c r="U58" s="57"/>
    </row>
    <row r="59" spans="1:21" ht="13.5" customHeight="1">
      <c r="A59" s="53" t="s">
        <v>43</v>
      </c>
      <c r="B59" s="28" t="s">
        <v>217</v>
      </c>
      <c r="C59" s="28" t="s">
        <v>124</v>
      </c>
      <c r="D59" s="29" t="s">
        <v>223</v>
      </c>
      <c r="E59" s="51" t="s">
        <v>78</v>
      </c>
      <c r="F59" s="46">
        <v>6</v>
      </c>
      <c r="G59" s="46">
        <v>5</v>
      </c>
      <c r="H59" s="46">
        <v>5</v>
      </c>
      <c r="I59" s="46">
        <v>3</v>
      </c>
      <c r="J59" s="46">
        <v>2</v>
      </c>
      <c r="K59" s="46">
        <v>5</v>
      </c>
      <c r="L59" s="46">
        <v>4</v>
      </c>
      <c r="M59" s="46">
        <v>3</v>
      </c>
      <c r="N59" s="46">
        <v>5</v>
      </c>
      <c r="O59" s="46">
        <v>3</v>
      </c>
      <c r="P59" s="46">
        <v>4</v>
      </c>
      <c r="Q59" s="46">
        <v>4</v>
      </c>
      <c r="R59" s="43">
        <f t="shared" si="0"/>
        <v>49</v>
      </c>
      <c r="S59" s="43">
        <f t="shared" si="1"/>
        <v>49</v>
      </c>
      <c r="T59" s="41">
        <f>IF($S59&lt;&gt;9999,RANK($S59,$S$5:$S$116,1),"")</f>
        <v>46</v>
      </c>
      <c r="U59" s="56">
        <f>IF($S59&lt;&gt;9999,RANK($S59,$S$5:$S$116,1),"")</f>
        <v>46</v>
      </c>
    </row>
    <row r="60" spans="1:21" ht="13.5" customHeight="1" thickBot="1">
      <c r="A60" s="55"/>
      <c r="B60" s="26" t="s">
        <v>218</v>
      </c>
      <c r="C60" s="26" t="s">
        <v>219</v>
      </c>
      <c r="D60" s="27" t="s">
        <v>223</v>
      </c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4"/>
      <c r="S60" s="44"/>
      <c r="T60" s="42"/>
      <c r="U60" s="57"/>
    </row>
    <row r="61" spans="1:21" ht="13.5" customHeight="1" thickBot="1">
      <c r="A61" s="53" t="s">
        <v>44</v>
      </c>
      <c r="B61" s="28" t="s">
        <v>143</v>
      </c>
      <c r="C61" s="28" t="s">
        <v>93</v>
      </c>
      <c r="D61" s="29" t="s">
        <v>226</v>
      </c>
      <c r="E61" s="51" t="s">
        <v>173</v>
      </c>
      <c r="F61" s="46">
        <v>3</v>
      </c>
      <c r="G61" s="46">
        <v>4</v>
      </c>
      <c r="H61" s="46">
        <v>4</v>
      </c>
      <c r="I61" s="46">
        <v>3</v>
      </c>
      <c r="J61" s="46">
        <v>3</v>
      </c>
      <c r="K61" s="46">
        <v>4</v>
      </c>
      <c r="L61" s="46">
        <v>4</v>
      </c>
      <c r="M61" s="46">
        <v>4</v>
      </c>
      <c r="N61" s="46">
        <v>4</v>
      </c>
      <c r="O61" s="46">
        <v>2</v>
      </c>
      <c r="P61" s="46">
        <v>3</v>
      </c>
      <c r="Q61" s="46">
        <v>3</v>
      </c>
      <c r="R61" s="43">
        <f t="shared" si="0"/>
        <v>41</v>
      </c>
      <c r="S61" s="43">
        <f t="shared" si="1"/>
        <v>41</v>
      </c>
      <c r="T61" s="39">
        <f>IF($S61&lt;&gt;9999,RANK($S61,$S$5:$S$116,1),"")</f>
        <v>7</v>
      </c>
      <c r="U61" s="39">
        <f>IF($S61&lt;&gt;9999,RANK($S61,$S$5:$S$116,1),"")</f>
        <v>7</v>
      </c>
    </row>
    <row r="62" spans="1:21" ht="13.5" customHeight="1" thickBot="1">
      <c r="A62" s="54"/>
      <c r="B62" s="26" t="s">
        <v>144</v>
      </c>
      <c r="C62" s="26" t="s">
        <v>94</v>
      </c>
      <c r="D62" s="27" t="s">
        <v>226</v>
      </c>
      <c r="E62" s="52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4"/>
      <c r="S62" s="44"/>
      <c r="T62" s="40"/>
      <c r="U62" s="40"/>
    </row>
    <row r="63" spans="1:21" ht="13.5" customHeight="1" thickBot="1">
      <c r="A63" s="53" t="s">
        <v>45</v>
      </c>
      <c r="B63" s="28" t="s">
        <v>232</v>
      </c>
      <c r="C63" s="28" t="s">
        <v>233</v>
      </c>
      <c r="D63" s="29" t="s">
        <v>222</v>
      </c>
      <c r="E63" s="51" t="s">
        <v>173</v>
      </c>
      <c r="F63" s="46">
        <v>3</v>
      </c>
      <c r="G63" s="46">
        <v>4</v>
      </c>
      <c r="H63" s="46">
        <v>4</v>
      </c>
      <c r="I63" s="46">
        <v>4</v>
      </c>
      <c r="J63" s="46">
        <v>3</v>
      </c>
      <c r="K63" s="46">
        <v>4</v>
      </c>
      <c r="L63" s="46">
        <v>3</v>
      </c>
      <c r="M63" s="46">
        <v>4</v>
      </c>
      <c r="N63" s="46">
        <v>4</v>
      </c>
      <c r="O63" s="46">
        <v>3</v>
      </c>
      <c r="P63" s="46">
        <v>4</v>
      </c>
      <c r="Q63" s="46">
        <v>2</v>
      </c>
      <c r="R63" s="43">
        <f t="shared" si="0"/>
        <v>42</v>
      </c>
      <c r="S63" s="43">
        <f t="shared" si="1"/>
        <v>42</v>
      </c>
      <c r="T63" s="39">
        <f>IF($S63&lt;&gt;9999,RANK($S63,$S$5:$S$116,1),"")</f>
        <v>12</v>
      </c>
      <c r="U63" s="39">
        <f>IF($S63&lt;&gt;9999,RANK($S63,$S$5:$S$116,1),"")</f>
        <v>12</v>
      </c>
    </row>
    <row r="64" spans="1:21" ht="13.5" customHeight="1" thickBot="1">
      <c r="A64" s="54"/>
      <c r="B64" s="26" t="s">
        <v>234</v>
      </c>
      <c r="C64" s="26" t="s">
        <v>235</v>
      </c>
      <c r="D64" s="27" t="s">
        <v>222</v>
      </c>
      <c r="E64" s="52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4"/>
      <c r="S64" s="44"/>
      <c r="T64" s="40"/>
      <c r="U64" s="40"/>
    </row>
    <row r="65" spans="1:21" ht="13.5" customHeight="1" thickBot="1">
      <c r="A65" s="53" t="s">
        <v>46</v>
      </c>
      <c r="B65" s="28" t="s">
        <v>138</v>
      </c>
      <c r="C65" s="28" t="s">
        <v>88</v>
      </c>
      <c r="D65" s="29" t="s">
        <v>227</v>
      </c>
      <c r="E65" s="51" t="s">
        <v>173</v>
      </c>
      <c r="F65" s="46">
        <v>3</v>
      </c>
      <c r="G65" s="46">
        <v>5</v>
      </c>
      <c r="H65" s="46">
        <v>4</v>
      </c>
      <c r="I65" s="46">
        <v>3</v>
      </c>
      <c r="J65" s="46">
        <v>3</v>
      </c>
      <c r="K65" s="46">
        <v>5</v>
      </c>
      <c r="L65" s="46">
        <v>4</v>
      </c>
      <c r="M65" s="46">
        <v>3</v>
      </c>
      <c r="N65" s="46">
        <v>5</v>
      </c>
      <c r="O65" s="46">
        <v>3</v>
      </c>
      <c r="P65" s="46">
        <v>4</v>
      </c>
      <c r="Q65" s="46">
        <v>3</v>
      </c>
      <c r="R65" s="43">
        <f t="shared" si="0"/>
        <v>45</v>
      </c>
      <c r="S65" s="43">
        <f t="shared" si="1"/>
        <v>45</v>
      </c>
      <c r="T65" s="39">
        <f>IF($S65&lt;&gt;9999,RANK($S65,$S$5:$S$116,1),"")</f>
        <v>29</v>
      </c>
      <c r="U65" s="39">
        <f>IF($S65&lt;&gt;9999,RANK($S65,$S$5:$S$116,1),"")</f>
        <v>29</v>
      </c>
    </row>
    <row r="66" spans="1:21" ht="13.5" customHeight="1" thickBot="1">
      <c r="A66" s="54"/>
      <c r="B66" s="26" t="s">
        <v>139</v>
      </c>
      <c r="C66" s="26" t="s">
        <v>89</v>
      </c>
      <c r="D66" s="27" t="s">
        <v>227</v>
      </c>
      <c r="E66" s="52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4"/>
      <c r="S66" s="44"/>
      <c r="T66" s="40"/>
      <c r="U66" s="40"/>
    </row>
    <row r="67" spans="1:21" ht="13.5" customHeight="1" thickBot="1">
      <c r="A67" s="53" t="s">
        <v>47</v>
      </c>
      <c r="B67" s="28" t="s">
        <v>169</v>
      </c>
      <c r="C67" s="28" t="s">
        <v>126</v>
      </c>
      <c r="D67" s="29" t="s">
        <v>221</v>
      </c>
      <c r="E67" s="51" t="s">
        <v>173</v>
      </c>
      <c r="F67" s="46">
        <v>4</v>
      </c>
      <c r="G67" s="46">
        <v>3</v>
      </c>
      <c r="H67" s="46">
        <v>4</v>
      </c>
      <c r="I67" s="46">
        <v>4</v>
      </c>
      <c r="J67" s="46">
        <v>2</v>
      </c>
      <c r="K67" s="46">
        <v>6</v>
      </c>
      <c r="L67" s="46">
        <v>4</v>
      </c>
      <c r="M67" s="46">
        <v>4</v>
      </c>
      <c r="N67" s="46">
        <v>5</v>
      </c>
      <c r="O67" s="46">
        <v>3</v>
      </c>
      <c r="P67" s="46">
        <v>3</v>
      </c>
      <c r="Q67" s="46">
        <v>4</v>
      </c>
      <c r="R67" s="43">
        <f t="shared" si="0"/>
        <v>46</v>
      </c>
      <c r="S67" s="43">
        <f t="shared" si="1"/>
        <v>46</v>
      </c>
      <c r="T67" s="39">
        <f>IF($S67&lt;&gt;9999,RANK($S67,$S$5:$S$116,1),"")</f>
        <v>37</v>
      </c>
      <c r="U67" s="39">
        <f>IF($S67&lt;&gt;9999,RANK($S67,$S$5:$S$116,1),"")</f>
        <v>37</v>
      </c>
    </row>
    <row r="68" spans="1:21" ht="13.5" customHeight="1" thickBot="1">
      <c r="A68" s="54"/>
      <c r="B68" s="26" t="s">
        <v>236</v>
      </c>
      <c r="C68" s="26" t="s">
        <v>237</v>
      </c>
      <c r="D68" s="27" t="s">
        <v>221</v>
      </c>
      <c r="E68" s="52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4"/>
      <c r="S68" s="44"/>
      <c r="T68" s="40"/>
      <c r="U68" s="40"/>
    </row>
    <row r="69" spans="1:21" ht="13.5" customHeight="1" thickBot="1">
      <c r="A69" s="53" t="s">
        <v>48</v>
      </c>
      <c r="B69" s="28" t="s">
        <v>238</v>
      </c>
      <c r="C69" s="28" t="s">
        <v>239</v>
      </c>
      <c r="D69" s="29" t="s">
        <v>225</v>
      </c>
      <c r="E69" s="51" t="s">
        <v>173</v>
      </c>
      <c r="F69" s="46">
        <v>3</v>
      </c>
      <c r="G69" s="46">
        <v>4</v>
      </c>
      <c r="H69" s="46">
        <v>3</v>
      </c>
      <c r="I69" s="46">
        <v>4</v>
      </c>
      <c r="J69" s="46">
        <v>3</v>
      </c>
      <c r="K69" s="46">
        <v>3</v>
      </c>
      <c r="L69" s="46">
        <v>4</v>
      </c>
      <c r="M69" s="46">
        <v>4</v>
      </c>
      <c r="N69" s="46">
        <v>5</v>
      </c>
      <c r="O69" s="46">
        <v>2</v>
      </c>
      <c r="P69" s="46">
        <v>4</v>
      </c>
      <c r="Q69" s="46">
        <v>3</v>
      </c>
      <c r="R69" s="43">
        <f aca="true" t="shared" si="2" ref="R69:R115">SUM(F69:Q69)</f>
        <v>42</v>
      </c>
      <c r="S69" s="43">
        <f t="shared" si="1"/>
        <v>42</v>
      </c>
      <c r="T69" s="39">
        <f>IF($S69&lt;&gt;9999,RANK($S69,$S$5:$S$116,1),"")</f>
        <v>12</v>
      </c>
      <c r="U69" s="39">
        <f>IF($S69&lt;&gt;9999,RANK($S69,$S$5:$S$116,1),"")</f>
        <v>12</v>
      </c>
    </row>
    <row r="70" spans="1:21" ht="13.5" customHeight="1" thickBot="1">
      <c r="A70" s="54"/>
      <c r="B70" s="26" t="s">
        <v>240</v>
      </c>
      <c r="C70" s="26" t="s">
        <v>121</v>
      </c>
      <c r="D70" s="27" t="s">
        <v>225</v>
      </c>
      <c r="E70" s="52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4"/>
      <c r="S70" s="44"/>
      <c r="T70" s="40"/>
      <c r="U70" s="40"/>
    </row>
    <row r="71" spans="1:21" ht="13.5" customHeight="1" thickBot="1">
      <c r="A71" s="53" t="s">
        <v>49</v>
      </c>
      <c r="B71" s="28" t="s">
        <v>241</v>
      </c>
      <c r="C71" s="28" t="s">
        <v>242</v>
      </c>
      <c r="D71" s="29" t="s">
        <v>229</v>
      </c>
      <c r="E71" s="51" t="s">
        <v>173</v>
      </c>
      <c r="F71" s="46">
        <v>4</v>
      </c>
      <c r="G71" s="46">
        <v>6</v>
      </c>
      <c r="H71" s="46">
        <v>4</v>
      </c>
      <c r="I71" s="46">
        <v>5</v>
      </c>
      <c r="J71" s="46">
        <v>4</v>
      </c>
      <c r="K71" s="46">
        <v>4</v>
      </c>
      <c r="L71" s="46">
        <v>3</v>
      </c>
      <c r="M71" s="46">
        <v>5</v>
      </c>
      <c r="N71" s="46">
        <v>7</v>
      </c>
      <c r="O71" s="46">
        <v>3</v>
      </c>
      <c r="P71" s="46">
        <v>3</v>
      </c>
      <c r="Q71" s="46">
        <v>3</v>
      </c>
      <c r="R71" s="43">
        <f t="shared" si="2"/>
        <v>51</v>
      </c>
      <c r="S71" s="43">
        <f t="shared" si="1"/>
        <v>51</v>
      </c>
      <c r="T71" s="39">
        <f>IF($S71&lt;&gt;9999,RANK($S71,$S$5:$S$116,1),"")</f>
        <v>52</v>
      </c>
      <c r="U71" s="39">
        <f>IF($S71&lt;&gt;9999,RANK($S71,$S$5:$S$116,1),"")</f>
        <v>52</v>
      </c>
    </row>
    <row r="72" spans="1:21" ht="13.5" customHeight="1" thickBot="1">
      <c r="A72" s="58"/>
      <c r="B72" s="12" t="s">
        <v>243</v>
      </c>
      <c r="C72" s="12" t="s">
        <v>244</v>
      </c>
      <c r="D72" s="19" t="s">
        <v>229</v>
      </c>
      <c r="E72" s="52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5"/>
      <c r="S72" s="44"/>
      <c r="T72" s="40"/>
      <c r="U72" s="40"/>
    </row>
    <row r="73" spans="1:21" ht="13.5" customHeight="1" thickBot="1">
      <c r="A73" s="53" t="s">
        <v>50</v>
      </c>
      <c r="B73" s="28" t="s">
        <v>245</v>
      </c>
      <c r="C73" s="28" t="s">
        <v>246</v>
      </c>
      <c r="D73" s="29" t="s">
        <v>223</v>
      </c>
      <c r="E73" s="51" t="s">
        <v>173</v>
      </c>
      <c r="F73" s="46">
        <v>4</v>
      </c>
      <c r="G73" s="46">
        <v>6</v>
      </c>
      <c r="H73" s="46">
        <v>4</v>
      </c>
      <c r="I73" s="46">
        <v>5</v>
      </c>
      <c r="J73" s="46">
        <v>3</v>
      </c>
      <c r="K73" s="46">
        <v>4</v>
      </c>
      <c r="L73" s="46">
        <v>5</v>
      </c>
      <c r="M73" s="46">
        <v>5</v>
      </c>
      <c r="N73" s="46">
        <v>5</v>
      </c>
      <c r="O73" s="46">
        <v>3</v>
      </c>
      <c r="P73" s="46">
        <v>4</v>
      </c>
      <c r="Q73" s="46">
        <v>4</v>
      </c>
      <c r="R73" s="43">
        <f t="shared" si="2"/>
        <v>52</v>
      </c>
      <c r="S73" s="43">
        <f aca="true" t="shared" si="3" ref="S73:S115">IF(SUM(R73:R74)&lt;&gt;0,SUM(R73:R74),9999)</f>
        <v>52</v>
      </c>
      <c r="T73" s="39">
        <f>IF($S73&lt;&gt;9999,RANK($S73,$S$5:$S$116,1),"")</f>
        <v>54</v>
      </c>
      <c r="U73" s="39">
        <f>IF($S73&lt;&gt;9999,RANK($S73,$S$5:$S$116,1),"")</f>
        <v>54</v>
      </c>
    </row>
    <row r="74" spans="1:21" ht="13.5" customHeight="1" thickBot="1">
      <c r="A74" s="54"/>
      <c r="B74" s="26" t="s">
        <v>247</v>
      </c>
      <c r="C74" s="26" t="s">
        <v>82</v>
      </c>
      <c r="D74" s="27" t="s">
        <v>223</v>
      </c>
      <c r="E74" s="52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4"/>
      <c r="S74" s="44"/>
      <c r="T74" s="40"/>
      <c r="U74" s="40"/>
    </row>
    <row r="75" spans="1:21" ht="13.5" customHeight="1" thickBot="1">
      <c r="A75" s="53" t="s">
        <v>51</v>
      </c>
      <c r="B75" s="28" t="s">
        <v>158</v>
      </c>
      <c r="C75" s="28" t="s">
        <v>118</v>
      </c>
      <c r="D75" s="29" t="s">
        <v>230</v>
      </c>
      <c r="E75" s="51" t="s">
        <v>171</v>
      </c>
      <c r="F75" s="46">
        <v>4</v>
      </c>
      <c r="G75" s="46">
        <v>4</v>
      </c>
      <c r="H75" s="46">
        <v>3</v>
      </c>
      <c r="I75" s="46">
        <v>4</v>
      </c>
      <c r="J75" s="46">
        <v>3</v>
      </c>
      <c r="K75" s="46">
        <v>6</v>
      </c>
      <c r="L75" s="46">
        <v>4</v>
      </c>
      <c r="M75" s="46">
        <v>3</v>
      </c>
      <c r="N75" s="46">
        <v>4</v>
      </c>
      <c r="O75" s="46">
        <v>3</v>
      </c>
      <c r="P75" s="46">
        <v>4</v>
      </c>
      <c r="Q75" s="46">
        <v>3</v>
      </c>
      <c r="R75" s="43">
        <f t="shared" si="2"/>
        <v>45</v>
      </c>
      <c r="S75" s="43">
        <f t="shared" si="3"/>
        <v>45</v>
      </c>
      <c r="T75" s="39">
        <f>IF($S75&lt;&gt;9999,RANK($S75,$S$5:$S$116,1),"")</f>
        <v>29</v>
      </c>
      <c r="U75" s="39">
        <f>IF($S75&lt;&gt;9999,RANK($S75,$S$5:$S$116,1),"")</f>
        <v>29</v>
      </c>
    </row>
    <row r="76" spans="1:21" ht="13.5" customHeight="1" thickBot="1">
      <c r="A76" s="54"/>
      <c r="B76" s="26" t="s">
        <v>154</v>
      </c>
      <c r="C76" s="26" t="s">
        <v>105</v>
      </c>
      <c r="D76" s="27" t="s">
        <v>230</v>
      </c>
      <c r="E76" s="52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4"/>
      <c r="S76" s="44"/>
      <c r="T76" s="40"/>
      <c r="U76" s="40"/>
    </row>
    <row r="77" spans="1:21" ht="13.5" customHeight="1" thickBot="1">
      <c r="A77" s="53" t="s">
        <v>52</v>
      </c>
      <c r="B77" s="28" t="s">
        <v>159</v>
      </c>
      <c r="C77" s="28" t="s">
        <v>115</v>
      </c>
      <c r="D77" s="29" t="s">
        <v>223</v>
      </c>
      <c r="E77" s="51" t="s">
        <v>171</v>
      </c>
      <c r="F77" s="46">
        <v>4</v>
      </c>
      <c r="G77" s="46">
        <v>4</v>
      </c>
      <c r="H77" s="46">
        <v>4</v>
      </c>
      <c r="I77" s="46">
        <v>4</v>
      </c>
      <c r="J77" s="46">
        <v>3</v>
      </c>
      <c r="K77" s="46">
        <v>4</v>
      </c>
      <c r="L77" s="46">
        <v>4</v>
      </c>
      <c r="M77" s="46">
        <v>4</v>
      </c>
      <c r="N77" s="46">
        <v>4</v>
      </c>
      <c r="O77" s="46">
        <v>3</v>
      </c>
      <c r="P77" s="46">
        <v>4</v>
      </c>
      <c r="Q77" s="46">
        <v>3</v>
      </c>
      <c r="R77" s="43">
        <f t="shared" si="2"/>
        <v>45</v>
      </c>
      <c r="S77" s="43">
        <f t="shared" si="3"/>
        <v>45</v>
      </c>
      <c r="T77" s="39">
        <f>IF($S77&lt;&gt;9999,RANK($S77,$S$5:$S$116,1),"")</f>
        <v>29</v>
      </c>
      <c r="U77" s="39">
        <f>IF($S77&lt;&gt;9999,RANK($S77,$S$5:$S$116,1),"")</f>
        <v>29</v>
      </c>
    </row>
    <row r="78" spans="1:21" ht="13.5" customHeight="1" thickBot="1">
      <c r="A78" s="54"/>
      <c r="B78" s="26" t="s">
        <v>150</v>
      </c>
      <c r="C78" s="26" t="s">
        <v>116</v>
      </c>
      <c r="D78" s="27" t="s">
        <v>224</v>
      </c>
      <c r="E78" s="52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4"/>
      <c r="S78" s="44"/>
      <c r="T78" s="40"/>
      <c r="U78" s="40"/>
    </row>
    <row r="79" spans="1:21" ht="13.5" customHeight="1" thickBot="1">
      <c r="A79" s="53" t="s">
        <v>53</v>
      </c>
      <c r="B79" s="28" t="s">
        <v>164</v>
      </c>
      <c r="C79" s="28" t="s">
        <v>248</v>
      </c>
      <c r="D79" s="29" t="s">
        <v>223</v>
      </c>
      <c r="E79" s="51" t="s">
        <v>171</v>
      </c>
      <c r="F79" s="46">
        <v>4</v>
      </c>
      <c r="G79" s="46">
        <v>5</v>
      </c>
      <c r="H79" s="46">
        <v>4</v>
      </c>
      <c r="I79" s="46">
        <v>4</v>
      </c>
      <c r="J79" s="46">
        <v>3</v>
      </c>
      <c r="K79" s="46">
        <v>4</v>
      </c>
      <c r="L79" s="46">
        <v>4</v>
      </c>
      <c r="M79" s="46">
        <v>5</v>
      </c>
      <c r="N79" s="46">
        <v>4</v>
      </c>
      <c r="O79" s="46">
        <v>3</v>
      </c>
      <c r="P79" s="46">
        <v>4</v>
      </c>
      <c r="Q79" s="46">
        <v>3</v>
      </c>
      <c r="R79" s="43">
        <f t="shared" si="2"/>
        <v>47</v>
      </c>
      <c r="S79" s="43">
        <f t="shared" si="3"/>
        <v>47</v>
      </c>
      <c r="T79" s="39">
        <f>IF($S79&lt;&gt;9999,RANK($S79,$S$5:$S$116,1),"")</f>
        <v>42</v>
      </c>
      <c r="U79" s="39">
        <f>IF($S79&lt;&gt;9999,RANK($S79,$S$5:$S$116,1),"")</f>
        <v>42</v>
      </c>
    </row>
    <row r="80" spans="1:21" ht="13.5" customHeight="1" thickBot="1">
      <c r="A80" s="54"/>
      <c r="B80" s="26" t="s">
        <v>164</v>
      </c>
      <c r="C80" s="26" t="s">
        <v>85</v>
      </c>
      <c r="D80" s="27" t="s">
        <v>223</v>
      </c>
      <c r="E80" s="52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4"/>
      <c r="S80" s="44"/>
      <c r="T80" s="40"/>
      <c r="U80" s="40"/>
    </row>
    <row r="81" spans="1:21" ht="13.5" customHeight="1" thickBot="1">
      <c r="A81" s="53" t="s">
        <v>54</v>
      </c>
      <c r="B81" s="28" t="s">
        <v>132</v>
      </c>
      <c r="C81" s="28" t="s">
        <v>83</v>
      </c>
      <c r="D81" s="29" t="s">
        <v>226</v>
      </c>
      <c r="E81" s="51" t="s">
        <v>171</v>
      </c>
      <c r="F81" s="46">
        <v>3</v>
      </c>
      <c r="G81" s="46">
        <v>5</v>
      </c>
      <c r="H81" s="46">
        <v>3</v>
      </c>
      <c r="I81" s="46">
        <v>4</v>
      </c>
      <c r="J81" s="46">
        <v>3</v>
      </c>
      <c r="K81" s="46">
        <v>3</v>
      </c>
      <c r="L81" s="46">
        <v>4</v>
      </c>
      <c r="M81" s="46">
        <v>4</v>
      </c>
      <c r="N81" s="46">
        <v>4</v>
      </c>
      <c r="O81" s="46">
        <v>4</v>
      </c>
      <c r="P81" s="46">
        <v>3</v>
      </c>
      <c r="Q81" s="46">
        <v>4</v>
      </c>
      <c r="R81" s="43">
        <f t="shared" si="2"/>
        <v>44</v>
      </c>
      <c r="S81" s="43">
        <f t="shared" si="3"/>
        <v>44</v>
      </c>
      <c r="T81" s="39">
        <f>IF($S81&lt;&gt;9999,RANK($S81,$S$5:$S$116,1),"")</f>
        <v>22</v>
      </c>
      <c r="U81" s="39">
        <f>IF($S81&lt;&gt;9999,RANK($S81,$S$5:$S$116,1),"")</f>
        <v>22</v>
      </c>
    </row>
    <row r="82" spans="1:21" ht="13.5" customHeight="1" thickBot="1">
      <c r="A82" s="54"/>
      <c r="B82" s="26" t="s">
        <v>249</v>
      </c>
      <c r="C82" s="26" t="s">
        <v>250</v>
      </c>
      <c r="D82" s="27" t="s">
        <v>223</v>
      </c>
      <c r="E82" s="52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4"/>
      <c r="S82" s="44"/>
      <c r="T82" s="40"/>
      <c r="U82" s="40"/>
    </row>
    <row r="83" spans="1:21" ht="13.5" customHeight="1" thickBot="1">
      <c r="A83" s="53" t="s">
        <v>55</v>
      </c>
      <c r="B83" s="28" t="s">
        <v>147</v>
      </c>
      <c r="C83" s="28" t="s">
        <v>98</v>
      </c>
      <c r="D83" s="29" t="s">
        <v>226</v>
      </c>
      <c r="E83" s="51" t="s">
        <v>172</v>
      </c>
      <c r="F83" s="46">
        <v>3</v>
      </c>
      <c r="G83" s="46">
        <v>4</v>
      </c>
      <c r="H83" s="46">
        <v>4</v>
      </c>
      <c r="I83" s="46">
        <v>3</v>
      </c>
      <c r="J83" s="46">
        <v>3</v>
      </c>
      <c r="K83" s="46">
        <v>3</v>
      </c>
      <c r="L83" s="46">
        <v>4</v>
      </c>
      <c r="M83" s="46">
        <v>4</v>
      </c>
      <c r="N83" s="46">
        <v>4</v>
      </c>
      <c r="O83" s="46">
        <v>2</v>
      </c>
      <c r="P83" s="46">
        <v>4</v>
      </c>
      <c r="Q83" s="46">
        <v>3</v>
      </c>
      <c r="R83" s="43">
        <f t="shared" si="2"/>
        <v>41</v>
      </c>
      <c r="S83" s="43">
        <f t="shared" si="3"/>
        <v>41</v>
      </c>
      <c r="T83" s="39">
        <f>IF($S83&lt;&gt;9999,RANK($S83,$S$5:$S$116,1),"")</f>
        <v>7</v>
      </c>
      <c r="U83" s="39">
        <f>IF($S83&lt;&gt;9999,RANK($S83,$S$5:$S$116,1),"")</f>
        <v>7</v>
      </c>
    </row>
    <row r="84" spans="1:21" ht="13.5" customHeight="1" thickBot="1">
      <c r="A84" s="54"/>
      <c r="B84" s="26" t="s">
        <v>146</v>
      </c>
      <c r="C84" s="26" t="s">
        <v>97</v>
      </c>
      <c r="D84" s="27" t="s">
        <v>226</v>
      </c>
      <c r="E84" s="52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4"/>
      <c r="S84" s="44"/>
      <c r="T84" s="40"/>
      <c r="U84" s="40"/>
    </row>
    <row r="85" spans="1:21" ht="13.5" customHeight="1" thickBot="1">
      <c r="A85" s="53" t="s">
        <v>56</v>
      </c>
      <c r="B85" s="28" t="s">
        <v>238</v>
      </c>
      <c r="C85" s="28" t="s">
        <v>251</v>
      </c>
      <c r="D85" s="29" t="s">
        <v>225</v>
      </c>
      <c r="E85" s="51" t="s">
        <v>172</v>
      </c>
      <c r="F85" s="46">
        <v>5</v>
      </c>
      <c r="G85" s="46">
        <v>7</v>
      </c>
      <c r="H85" s="46">
        <v>4</v>
      </c>
      <c r="I85" s="46">
        <v>4</v>
      </c>
      <c r="J85" s="46">
        <v>2</v>
      </c>
      <c r="K85" s="46">
        <v>4</v>
      </c>
      <c r="L85" s="46">
        <v>4</v>
      </c>
      <c r="M85" s="46">
        <v>4</v>
      </c>
      <c r="N85" s="46">
        <v>5</v>
      </c>
      <c r="O85" s="46">
        <v>3</v>
      </c>
      <c r="P85" s="46">
        <v>3</v>
      </c>
      <c r="Q85" s="46">
        <v>3</v>
      </c>
      <c r="R85" s="43">
        <f t="shared" si="2"/>
        <v>48</v>
      </c>
      <c r="S85" s="43">
        <f t="shared" si="3"/>
        <v>48</v>
      </c>
      <c r="T85" s="39">
        <f>IF($S85&lt;&gt;9999,RANK($S85,$S$5:$S$116,1),"")</f>
        <v>44</v>
      </c>
      <c r="U85" s="39">
        <f>IF($S85&lt;&gt;9999,RANK($S85,$S$5:$S$116,1),"")</f>
        <v>44</v>
      </c>
    </row>
    <row r="86" spans="1:21" ht="13.5" customHeight="1" thickBot="1">
      <c r="A86" s="54"/>
      <c r="B86" s="26" t="s">
        <v>240</v>
      </c>
      <c r="C86" s="26" t="s">
        <v>252</v>
      </c>
      <c r="D86" s="27" t="s">
        <v>225</v>
      </c>
      <c r="E86" s="52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4"/>
      <c r="S86" s="44"/>
      <c r="T86" s="40"/>
      <c r="U86" s="40"/>
    </row>
    <row r="87" spans="1:21" ht="13.5" customHeight="1" thickBot="1">
      <c r="A87" s="53" t="s">
        <v>57</v>
      </c>
      <c r="B87" s="28" t="s">
        <v>149</v>
      </c>
      <c r="C87" s="28" t="s">
        <v>253</v>
      </c>
      <c r="D87" s="29" t="s">
        <v>222</v>
      </c>
      <c r="E87" s="51" t="s">
        <v>172</v>
      </c>
      <c r="F87" s="46">
        <v>4</v>
      </c>
      <c r="G87" s="46">
        <v>5</v>
      </c>
      <c r="H87" s="46">
        <v>4</v>
      </c>
      <c r="I87" s="46">
        <v>5</v>
      </c>
      <c r="J87" s="46">
        <v>3</v>
      </c>
      <c r="K87" s="46">
        <v>5</v>
      </c>
      <c r="L87" s="46">
        <v>3</v>
      </c>
      <c r="M87" s="46">
        <v>5</v>
      </c>
      <c r="N87" s="46">
        <v>4</v>
      </c>
      <c r="O87" s="46">
        <v>3</v>
      </c>
      <c r="P87" s="46">
        <v>4</v>
      </c>
      <c r="Q87" s="46">
        <v>3</v>
      </c>
      <c r="R87" s="43">
        <f t="shared" si="2"/>
        <v>48</v>
      </c>
      <c r="S87" s="43">
        <f t="shared" si="3"/>
        <v>48</v>
      </c>
      <c r="T87" s="39">
        <f>IF($S87&lt;&gt;9999,RANK($S87,$S$5:$S$116,1),"")</f>
        <v>44</v>
      </c>
      <c r="U87" s="39">
        <f>IF($S87&lt;&gt;9999,RANK($S87,$S$5:$S$116,1),"")</f>
        <v>44</v>
      </c>
    </row>
    <row r="88" spans="1:21" ht="13.5" customHeight="1" thickBot="1">
      <c r="A88" s="54"/>
      <c r="B88" s="26" t="s">
        <v>206</v>
      </c>
      <c r="C88" s="26" t="s">
        <v>254</v>
      </c>
      <c r="D88" s="27" t="s">
        <v>222</v>
      </c>
      <c r="E88" s="52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4"/>
      <c r="S88" s="44"/>
      <c r="T88" s="40"/>
      <c r="U88" s="40"/>
    </row>
    <row r="89" spans="1:21" ht="13.5" customHeight="1" thickBot="1">
      <c r="A89" s="53" t="s">
        <v>58</v>
      </c>
      <c r="B89" s="28" t="s">
        <v>170</v>
      </c>
      <c r="C89" s="28" t="s">
        <v>251</v>
      </c>
      <c r="D89" s="29" t="s">
        <v>228</v>
      </c>
      <c r="E89" s="51" t="s">
        <v>172</v>
      </c>
      <c r="F89" s="46">
        <v>5</v>
      </c>
      <c r="G89" s="46">
        <v>6</v>
      </c>
      <c r="H89" s="46">
        <v>4</v>
      </c>
      <c r="I89" s="46">
        <v>6</v>
      </c>
      <c r="J89" s="46">
        <v>3</v>
      </c>
      <c r="K89" s="46">
        <v>6</v>
      </c>
      <c r="L89" s="46">
        <v>4</v>
      </c>
      <c r="M89" s="46">
        <v>5</v>
      </c>
      <c r="N89" s="46">
        <v>6</v>
      </c>
      <c r="O89" s="46">
        <v>2</v>
      </c>
      <c r="P89" s="46">
        <v>4</v>
      </c>
      <c r="Q89" s="46">
        <v>3</v>
      </c>
      <c r="R89" s="43">
        <f t="shared" si="2"/>
        <v>54</v>
      </c>
      <c r="S89" s="43">
        <f t="shared" si="3"/>
        <v>54</v>
      </c>
      <c r="T89" s="39">
        <f>IF($S89&lt;&gt;9999,RANK($S89,$S$5:$S$116,1),"")</f>
        <v>56</v>
      </c>
      <c r="U89" s="39">
        <f>IF($S89&lt;&gt;9999,RANK($S89,$S$5:$S$116,1),"")</f>
        <v>56</v>
      </c>
    </row>
    <row r="90" spans="1:21" ht="13.5" customHeight="1" thickBot="1">
      <c r="A90" s="54"/>
      <c r="B90" s="26" t="s">
        <v>255</v>
      </c>
      <c r="C90" s="26" t="s">
        <v>98</v>
      </c>
      <c r="D90" s="27" t="s">
        <v>228</v>
      </c>
      <c r="E90" s="52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4"/>
      <c r="S90" s="44"/>
      <c r="T90" s="40"/>
      <c r="U90" s="40"/>
    </row>
    <row r="91" spans="1:21" ht="13.5" customHeight="1" thickBot="1">
      <c r="A91" s="53" t="s">
        <v>59</v>
      </c>
      <c r="B91" s="28" t="s">
        <v>143</v>
      </c>
      <c r="C91" s="28" t="s">
        <v>95</v>
      </c>
      <c r="D91" s="29" t="s">
        <v>226</v>
      </c>
      <c r="E91" s="51" t="s">
        <v>174</v>
      </c>
      <c r="F91" s="46">
        <v>5</v>
      </c>
      <c r="G91" s="46">
        <v>6</v>
      </c>
      <c r="H91" s="46">
        <v>4</v>
      </c>
      <c r="I91" s="46">
        <v>5</v>
      </c>
      <c r="J91" s="46">
        <v>3</v>
      </c>
      <c r="K91" s="46">
        <v>4</v>
      </c>
      <c r="L91" s="46">
        <v>4</v>
      </c>
      <c r="M91" s="46">
        <v>5</v>
      </c>
      <c r="N91" s="46">
        <v>4</v>
      </c>
      <c r="O91" s="46">
        <v>3</v>
      </c>
      <c r="P91" s="46">
        <v>3</v>
      </c>
      <c r="Q91" s="46">
        <v>3</v>
      </c>
      <c r="R91" s="43">
        <f t="shared" si="2"/>
        <v>49</v>
      </c>
      <c r="S91" s="43">
        <f t="shared" si="3"/>
        <v>49</v>
      </c>
      <c r="T91" s="39">
        <f>IF($S91&lt;&gt;9999,RANK($S91,$S$5:$S$116,1),"")</f>
        <v>46</v>
      </c>
      <c r="U91" s="39">
        <f>IF($S91&lt;&gt;9999,RANK($S91,$S$5:$S$116,1),"")</f>
        <v>46</v>
      </c>
    </row>
    <row r="92" spans="1:21" ht="13.5" customHeight="1" thickBot="1">
      <c r="A92" s="54"/>
      <c r="B92" s="26" t="s">
        <v>145</v>
      </c>
      <c r="C92" s="26" t="s">
        <v>96</v>
      </c>
      <c r="D92" s="27" t="s">
        <v>226</v>
      </c>
      <c r="E92" s="52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4"/>
      <c r="S92" s="44"/>
      <c r="T92" s="40"/>
      <c r="U92" s="40"/>
    </row>
    <row r="93" spans="1:21" ht="13.5" customHeight="1" thickBot="1">
      <c r="A93" s="53" t="s">
        <v>60</v>
      </c>
      <c r="B93" s="28" t="s">
        <v>167</v>
      </c>
      <c r="C93" s="28" t="s">
        <v>123</v>
      </c>
      <c r="D93" s="29" t="s">
        <v>231</v>
      </c>
      <c r="E93" s="51" t="s">
        <v>270</v>
      </c>
      <c r="F93" s="46">
        <v>3</v>
      </c>
      <c r="G93" s="46">
        <v>5</v>
      </c>
      <c r="H93" s="46">
        <v>4</v>
      </c>
      <c r="I93" s="46">
        <v>4</v>
      </c>
      <c r="J93" s="46">
        <v>2</v>
      </c>
      <c r="K93" s="46">
        <v>4</v>
      </c>
      <c r="L93" s="46">
        <v>4</v>
      </c>
      <c r="M93" s="46">
        <v>3</v>
      </c>
      <c r="N93" s="46">
        <v>5</v>
      </c>
      <c r="O93" s="46">
        <v>3</v>
      </c>
      <c r="P93" s="46">
        <v>4</v>
      </c>
      <c r="Q93" s="46">
        <v>3</v>
      </c>
      <c r="R93" s="43">
        <f t="shared" si="2"/>
        <v>44</v>
      </c>
      <c r="S93" s="43">
        <f t="shared" si="3"/>
        <v>44</v>
      </c>
      <c r="T93" s="39">
        <f>IF($S93&lt;&gt;9999,RANK($S93,$S$5:$S$116,1),"")</f>
        <v>22</v>
      </c>
      <c r="U93" s="39">
        <f>IF($S93&lt;&gt;9999,RANK($S93,$S$5:$S$116,1),"")</f>
        <v>22</v>
      </c>
    </row>
    <row r="94" spans="1:21" ht="13.5" customHeight="1" thickBot="1">
      <c r="A94" s="54"/>
      <c r="B94" s="26" t="s">
        <v>133</v>
      </c>
      <c r="C94" s="26" t="s">
        <v>84</v>
      </c>
      <c r="D94" s="27" t="s">
        <v>229</v>
      </c>
      <c r="E94" s="52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4"/>
      <c r="S94" s="44"/>
      <c r="T94" s="40"/>
      <c r="U94" s="40"/>
    </row>
    <row r="95" spans="1:21" ht="13.5" customHeight="1" thickBot="1">
      <c r="A95" s="53" t="s">
        <v>61</v>
      </c>
      <c r="B95" s="28" t="s">
        <v>137</v>
      </c>
      <c r="C95" s="28" t="s">
        <v>87</v>
      </c>
      <c r="D95" s="29" t="s">
        <v>227</v>
      </c>
      <c r="E95" s="51" t="s">
        <v>270</v>
      </c>
      <c r="F95" s="46">
        <v>4</v>
      </c>
      <c r="G95" s="46">
        <v>4</v>
      </c>
      <c r="H95" s="46">
        <v>3</v>
      </c>
      <c r="I95" s="46">
        <v>3</v>
      </c>
      <c r="J95" s="46">
        <v>3</v>
      </c>
      <c r="K95" s="46">
        <v>4</v>
      </c>
      <c r="L95" s="46">
        <v>4</v>
      </c>
      <c r="M95" s="46">
        <v>5</v>
      </c>
      <c r="N95" s="46">
        <v>5</v>
      </c>
      <c r="O95" s="46">
        <v>3</v>
      </c>
      <c r="P95" s="46">
        <v>3</v>
      </c>
      <c r="Q95" s="46">
        <v>3</v>
      </c>
      <c r="R95" s="43">
        <f t="shared" si="2"/>
        <v>44</v>
      </c>
      <c r="S95" s="43">
        <f t="shared" si="3"/>
        <v>44</v>
      </c>
      <c r="T95" s="39">
        <f>IF($S95&lt;&gt;9999,RANK($S95,$S$5:$S$116,1),"")</f>
        <v>22</v>
      </c>
      <c r="U95" s="39">
        <f>IF($S95&lt;&gt;9999,RANK($S95,$S$5:$S$116,1),"")</f>
        <v>22</v>
      </c>
    </row>
    <row r="96" spans="1:21" ht="13.5" customHeight="1" thickBot="1">
      <c r="A96" s="58"/>
      <c r="B96" s="12" t="s">
        <v>137</v>
      </c>
      <c r="C96" s="12" t="s">
        <v>112</v>
      </c>
      <c r="D96" s="19" t="s">
        <v>227</v>
      </c>
      <c r="E96" s="52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5"/>
      <c r="S96" s="44"/>
      <c r="T96" s="40"/>
      <c r="U96" s="40"/>
    </row>
    <row r="97" spans="1:21" ht="13.5" customHeight="1" thickBot="1">
      <c r="A97" s="59" t="s">
        <v>62</v>
      </c>
      <c r="B97" s="30" t="s">
        <v>256</v>
      </c>
      <c r="C97" s="28" t="s">
        <v>109</v>
      </c>
      <c r="D97" s="29" t="s">
        <v>221</v>
      </c>
      <c r="E97" s="51" t="s">
        <v>270</v>
      </c>
      <c r="F97" s="46">
        <v>3</v>
      </c>
      <c r="G97" s="46">
        <v>6</v>
      </c>
      <c r="H97" s="46">
        <v>4</v>
      </c>
      <c r="I97" s="46">
        <v>3</v>
      </c>
      <c r="J97" s="46">
        <v>2</v>
      </c>
      <c r="K97" s="46">
        <v>4</v>
      </c>
      <c r="L97" s="46">
        <v>4</v>
      </c>
      <c r="M97" s="46">
        <v>4</v>
      </c>
      <c r="N97" s="46">
        <v>4</v>
      </c>
      <c r="O97" s="46">
        <v>4</v>
      </c>
      <c r="P97" s="46">
        <v>3</v>
      </c>
      <c r="Q97" s="46">
        <v>3</v>
      </c>
      <c r="R97" s="43">
        <f t="shared" si="2"/>
        <v>44</v>
      </c>
      <c r="S97" s="43">
        <f t="shared" si="3"/>
        <v>44</v>
      </c>
      <c r="T97" s="39">
        <f>IF($S97&lt;&gt;9999,RANK($S97,$S$5:$S$116,1),"")</f>
        <v>22</v>
      </c>
      <c r="U97" s="39">
        <f>IF($S97&lt;&gt;9999,RANK($S97,$S$5:$S$116,1),"")</f>
        <v>22</v>
      </c>
    </row>
    <row r="98" spans="1:21" ht="13.5" customHeight="1" thickBot="1">
      <c r="A98" s="60"/>
      <c r="B98" s="31" t="s">
        <v>256</v>
      </c>
      <c r="C98" s="26" t="s">
        <v>257</v>
      </c>
      <c r="D98" s="27" t="s">
        <v>221</v>
      </c>
      <c r="E98" s="52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4"/>
      <c r="S98" s="44"/>
      <c r="T98" s="40"/>
      <c r="U98" s="40"/>
    </row>
    <row r="99" spans="1:21" ht="13.5" customHeight="1" thickBot="1">
      <c r="A99" s="53" t="s">
        <v>63</v>
      </c>
      <c r="B99" s="28" t="s">
        <v>258</v>
      </c>
      <c r="C99" s="28" t="s">
        <v>114</v>
      </c>
      <c r="D99" s="29" t="s">
        <v>222</v>
      </c>
      <c r="E99" s="51" t="s">
        <v>270</v>
      </c>
      <c r="F99" s="46">
        <v>4</v>
      </c>
      <c r="G99" s="46">
        <v>4</v>
      </c>
      <c r="H99" s="46">
        <v>3</v>
      </c>
      <c r="I99" s="46">
        <v>4</v>
      </c>
      <c r="J99" s="46">
        <v>2</v>
      </c>
      <c r="K99" s="46">
        <v>5</v>
      </c>
      <c r="L99" s="46">
        <v>4</v>
      </c>
      <c r="M99" s="46">
        <v>3</v>
      </c>
      <c r="N99" s="46">
        <v>5</v>
      </c>
      <c r="O99" s="46">
        <v>3</v>
      </c>
      <c r="P99" s="46">
        <v>3</v>
      </c>
      <c r="Q99" s="46">
        <v>3</v>
      </c>
      <c r="R99" s="43">
        <f t="shared" si="2"/>
        <v>43</v>
      </c>
      <c r="S99" s="43">
        <f t="shared" si="3"/>
        <v>43</v>
      </c>
      <c r="T99" s="39">
        <f>IF($S99&lt;&gt;9999,RANK($S99,$S$5:$S$116,1),"")</f>
        <v>17</v>
      </c>
      <c r="U99" s="39">
        <f>IF($S99&lt;&gt;9999,RANK($S99,$S$5:$S$116,1),"")</f>
        <v>17</v>
      </c>
    </row>
    <row r="100" spans="1:21" ht="13.5" customHeight="1" thickBot="1">
      <c r="A100" s="54"/>
      <c r="B100" s="26" t="s">
        <v>155</v>
      </c>
      <c r="C100" s="26" t="s">
        <v>111</v>
      </c>
      <c r="D100" s="27" t="s">
        <v>222</v>
      </c>
      <c r="E100" s="52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4"/>
      <c r="S100" s="44"/>
      <c r="T100" s="40"/>
      <c r="U100" s="40"/>
    </row>
    <row r="101" spans="1:21" ht="13.5" customHeight="1" thickBot="1">
      <c r="A101" s="53" t="s">
        <v>64</v>
      </c>
      <c r="B101" s="28" t="s">
        <v>136</v>
      </c>
      <c r="C101" s="28" t="s">
        <v>259</v>
      </c>
      <c r="D101" s="29" t="s">
        <v>227</v>
      </c>
      <c r="E101" s="51" t="s">
        <v>270</v>
      </c>
      <c r="F101" s="46">
        <v>3</v>
      </c>
      <c r="G101" s="46">
        <v>4</v>
      </c>
      <c r="H101" s="46">
        <v>4</v>
      </c>
      <c r="I101" s="46">
        <v>5</v>
      </c>
      <c r="J101" s="46">
        <v>2</v>
      </c>
      <c r="K101" s="46">
        <v>5</v>
      </c>
      <c r="L101" s="46">
        <v>3</v>
      </c>
      <c r="M101" s="46">
        <v>3</v>
      </c>
      <c r="N101" s="46">
        <v>5</v>
      </c>
      <c r="O101" s="46">
        <v>3</v>
      </c>
      <c r="P101" s="46">
        <v>4</v>
      </c>
      <c r="Q101" s="46">
        <v>3</v>
      </c>
      <c r="R101" s="43">
        <f t="shared" si="2"/>
        <v>44</v>
      </c>
      <c r="S101" s="43">
        <f t="shared" si="3"/>
        <v>44</v>
      </c>
      <c r="T101" s="39">
        <f>IF($S101&lt;&gt;9999,RANK($S101,$S$5:$S$116,1),"")</f>
        <v>22</v>
      </c>
      <c r="U101" s="39">
        <f>IF($S101&lt;&gt;9999,RANK($S101,$S$5:$S$116,1),"")</f>
        <v>22</v>
      </c>
    </row>
    <row r="102" spans="1:21" ht="13.5" customHeight="1" thickBot="1">
      <c r="A102" s="54"/>
      <c r="B102" s="26" t="s">
        <v>136</v>
      </c>
      <c r="C102" s="26" t="s">
        <v>260</v>
      </c>
      <c r="D102" s="27" t="s">
        <v>227</v>
      </c>
      <c r="E102" s="52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4"/>
      <c r="S102" s="44"/>
      <c r="T102" s="40"/>
      <c r="U102" s="40"/>
    </row>
    <row r="103" spans="1:21" ht="13.5" customHeight="1" thickBot="1">
      <c r="A103" s="53" t="s">
        <v>65</v>
      </c>
      <c r="B103" s="28" t="s">
        <v>261</v>
      </c>
      <c r="C103" s="28" t="s">
        <v>262</v>
      </c>
      <c r="D103" s="29" t="s">
        <v>221</v>
      </c>
      <c r="E103" s="51" t="s">
        <v>270</v>
      </c>
      <c r="F103" s="46">
        <v>4</v>
      </c>
      <c r="G103" s="46">
        <v>4</v>
      </c>
      <c r="H103" s="46">
        <v>3</v>
      </c>
      <c r="I103" s="46">
        <v>4</v>
      </c>
      <c r="J103" s="46">
        <v>3</v>
      </c>
      <c r="K103" s="46">
        <v>5</v>
      </c>
      <c r="L103" s="46">
        <v>3</v>
      </c>
      <c r="M103" s="46">
        <v>3</v>
      </c>
      <c r="N103" s="46">
        <v>4</v>
      </c>
      <c r="O103" s="46">
        <v>2</v>
      </c>
      <c r="P103" s="46">
        <v>3</v>
      </c>
      <c r="Q103" s="46">
        <v>1</v>
      </c>
      <c r="R103" s="43">
        <f t="shared" si="2"/>
        <v>39</v>
      </c>
      <c r="S103" s="43">
        <f t="shared" si="3"/>
        <v>39</v>
      </c>
      <c r="T103" s="39">
        <f>IF($S103&lt;&gt;9999,RANK($S103,$S$5:$S$116,1),"")</f>
        <v>2</v>
      </c>
      <c r="U103" s="39">
        <f>IF($S103&lt;&gt;9999,RANK($S103,$S$5:$S$116,1),"")</f>
        <v>2</v>
      </c>
    </row>
    <row r="104" spans="1:21" ht="13.5" customHeight="1" thickBot="1">
      <c r="A104" s="54"/>
      <c r="B104" s="26" t="s">
        <v>261</v>
      </c>
      <c r="C104" s="26" t="s">
        <v>118</v>
      </c>
      <c r="D104" s="27" t="s">
        <v>221</v>
      </c>
      <c r="E104" s="52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4"/>
      <c r="S104" s="44"/>
      <c r="T104" s="40"/>
      <c r="U104" s="40"/>
    </row>
    <row r="105" spans="1:21" ht="13.5" customHeight="1" thickBot="1">
      <c r="A105" s="53" t="s">
        <v>66</v>
      </c>
      <c r="B105" s="28" t="s">
        <v>135</v>
      </c>
      <c r="C105" s="28" t="s">
        <v>125</v>
      </c>
      <c r="D105" s="29" t="s">
        <v>221</v>
      </c>
      <c r="E105" s="51" t="s">
        <v>270</v>
      </c>
      <c r="F105" s="46">
        <v>4</v>
      </c>
      <c r="G105" s="46">
        <v>4</v>
      </c>
      <c r="H105" s="46">
        <v>3</v>
      </c>
      <c r="I105" s="46">
        <v>4</v>
      </c>
      <c r="J105" s="46">
        <v>3</v>
      </c>
      <c r="K105" s="46">
        <v>5</v>
      </c>
      <c r="L105" s="46">
        <v>4</v>
      </c>
      <c r="M105" s="46">
        <v>5</v>
      </c>
      <c r="N105" s="46">
        <v>4</v>
      </c>
      <c r="O105" s="46">
        <v>3</v>
      </c>
      <c r="P105" s="46">
        <v>3</v>
      </c>
      <c r="Q105" s="46">
        <v>2</v>
      </c>
      <c r="R105" s="43">
        <f t="shared" si="2"/>
        <v>44</v>
      </c>
      <c r="S105" s="43">
        <f t="shared" si="3"/>
        <v>44</v>
      </c>
      <c r="T105" s="39">
        <f>IF($S105&lt;&gt;9999,RANK($S105,$S$5:$S$116,1),"")</f>
        <v>22</v>
      </c>
      <c r="U105" s="39">
        <f>IF($S105&lt;&gt;9999,RANK($S105,$S$5:$S$116,1),"")</f>
        <v>22</v>
      </c>
    </row>
    <row r="106" spans="1:21" ht="13.5" customHeight="1" thickBot="1">
      <c r="A106" s="54"/>
      <c r="B106" s="26" t="s">
        <v>135</v>
      </c>
      <c r="C106" s="26" t="s">
        <v>86</v>
      </c>
      <c r="D106" s="27" t="s">
        <v>221</v>
      </c>
      <c r="E106" s="52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4"/>
      <c r="S106" s="44"/>
      <c r="T106" s="40"/>
      <c r="U106" s="40"/>
    </row>
    <row r="107" spans="1:21" ht="13.5" customHeight="1" thickBot="1">
      <c r="A107" s="53" t="s">
        <v>67</v>
      </c>
      <c r="B107" s="28" t="s">
        <v>263</v>
      </c>
      <c r="C107" s="28" t="s">
        <v>264</v>
      </c>
      <c r="D107" s="29" t="s">
        <v>224</v>
      </c>
      <c r="E107" s="51" t="s">
        <v>270</v>
      </c>
      <c r="F107" s="46">
        <v>3</v>
      </c>
      <c r="G107" s="46">
        <v>4</v>
      </c>
      <c r="H107" s="46">
        <v>4</v>
      </c>
      <c r="I107" s="46">
        <v>5</v>
      </c>
      <c r="J107" s="46">
        <v>3</v>
      </c>
      <c r="K107" s="46">
        <v>4</v>
      </c>
      <c r="L107" s="46">
        <v>5</v>
      </c>
      <c r="M107" s="46">
        <v>5</v>
      </c>
      <c r="N107" s="46">
        <v>4</v>
      </c>
      <c r="O107" s="46">
        <v>3</v>
      </c>
      <c r="P107" s="46">
        <v>3</v>
      </c>
      <c r="Q107" s="46">
        <v>2</v>
      </c>
      <c r="R107" s="43">
        <f t="shared" si="2"/>
        <v>45</v>
      </c>
      <c r="S107" s="43">
        <f t="shared" si="3"/>
        <v>45</v>
      </c>
      <c r="T107" s="39">
        <f>IF($S107&lt;&gt;9999,RANK($S107,$S$5:$S$116,1),"")</f>
        <v>29</v>
      </c>
      <c r="U107" s="39">
        <f>IF($S107&lt;&gt;9999,RANK($S107,$S$5:$S$116,1),"")</f>
        <v>29</v>
      </c>
    </row>
    <row r="108" spans="1:21" ht="13.5" customHeight="1" thickBot="1">
      <c r="A108" s="54"/>
      <c r="B108" s="26" t="s">
        <v>263</v>
      </c>
      <c r="C108" s="26" t="s">
        <v>265</v>
      </c>
      <c r="D108" s="27" t="s">
        <v>224</v>
      </c>
      <c r="E108" s="52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4"/>
      <c r="S108" s="44"/>
      <c r="T108" s="40"/>
      <c r="U108" s="40"/>
    </row>
    <row r="109" spans="1:21" ht="13.5" customHeight="1" thickBot="1">
      <c r="A109" s="53" t="s">
        <v>68</v>
      </c>
      <c r="B109" s="28" t="s">
        <v>154</v>
      </c>
      <c r="C109" s="28" t="s">
        <v>107</v>
      </c>
      <c r="D109" s="29" t="s">
        <v>228</v>
      </c>
      <c r="E109" s="51" t="s">
        <v>270</v>
      </c>
      <c r="F109" s="46">
        <v>4</v>
      </c>
      <c r="G109" s="46">
        <v>4</v>
      </c>
      <c r="H109" s="46">
        <v>4</v>
      </c>
      <c r="I109" s="46">
        <v>5</v>
      </c>
      <c r="J109" s="46">
        <v>3</v>
      </c>
      <c r="K109" s="46">
        <v>6</v>
      </c>
      <c r="L109" s="46">
        <v>5</v>
      </c>
      <c r="M109" s="46">
        <v>4</v>
      </c>
      <c r="N109" s="46">
        <v>4</v>
      </c>
      <c r="O109" s="46">
        <v>3</v>
      </c>
      <c r="P109" s="46">
        <v>4</v>
      </c>
      <c r="Q109" s="46">
        <v>3</v>
      </c>
      <c r="R109" s="43">
        <f t="shared" si="2"/>
        <v>49</v>
      </c>
      <c r="S109" s="43">
        <f t="shared" si="3"/>
        <v>49</v>
      </c>
      <c r="T109" s="39">
        <f>IF($S109&lt;&gt;9999,RANK($S109,$S$5:$S$116,1),"")</f>
        <v>46</v>
      </c>
      <c r="U109" s="39">
        <f>IF($S109&lt;&gt;9999,RANK($S109,$S$5:$S$116,1),"")</f>
        <v>46</v>
      </c>
    </row>
    <row r="110" spans="1:21" ht="13.5" customHeight="1" thickBot="1">
      <c r="A110" s="54"/>
      <c r="B110" s="26" t="s">
        <v>154</v>
      </c>
      <c r="C110" s="26" t="s">
        <v>106</v>
      </c>
      <c r="D110" s="27" t="s">
        <v>228</v>
      </c>
      <c r="E110" s="52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4"/>
      <c r="S110" s="44"/>
      <c r="T110" s="40"/>
      <c r="U110" s="40"/>
    </row>
    <row r="111" spans="1:21" ht="13.5" customHeight="1" thickBot="1">
      <c r="A111" s="53" t="s">
        <v>69</v>
      </c>
      <c r="B111" s="28" t="s">
        <v>266</v>
      </c>
      <c r="C111" s="28" t="s">
        <v>267</v>
      </c>
      <c r="D111" s="29" t="s">
        <v>229</v>
      </c>
      <c r="E111" s="51" t="s">
        <v>270</v>
      </c>
      <c r="F111" s="46">
        <v>5</v>
      </c>
      <c r="G111" s="46">
        <v>5</v>
      </c>
      <c r="H111" s="46">
        <v>3</v>
      </c>
      <c r="I111" s="46">
        <v>6</v>
      </c>
      <c r="J111" s="46">
        <v>2</v>
      </c>
      <c r="K111" s="46">
        <v>5</v>
      </c>
      <c r="L111" s="46">
        <v>4</v>
      </c>
      <c r="M111" s="46">
        <v>6</v>
      </c>
      <c r="N111" s="46">
        <v>4</v>
      </c>
      <c r="O111" s="46">
        <v>3</v>
      </c>
      <c r="P111" s="46">
        <v>4</v>
      </c>
      <c r="Q111" s="46">
        <v>3</v>
      </c>
      <c r="R111" s="43">
        <f t="shared" si="2"/>
        <v>50</v>
      </c>
      <c r="S111" s="43">
        <f t="shared" si="3"/>
        <v>50</v>
      </c>
      <c r="T111" s="39">
        <f>IF($S111&lt;&gt;9999,RANK($S111,$S$5:$S$116,1),"")</f>
        <v>51</v>
      </c>
      <c r="U111" s="39">
        <f>IF($S111&lt;&gt;9999,RANK($S111,$S$5:$S$116,1),"")</f>
        <v>51</v>
      </c>
    </row>
    <row r="112" spans="1:21" ht="13.5" customHeight="1" thickBot="1">
      <c r="A112" s="54"/>
      <c r="B112" s="26" t="s">
        <v>268</v>
      </c>
      <c r="C112" s="26" t="s">
        <v>269</v>
      </c>
      <c r="D112" s="27" t="s">
        <v>229</v>
      </c>
      <c r="E112" s="52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4"/>
      <c r="S112" s="44"/>
      <c r="T112" s="40"/>
      <c r="U112" s="40"/>
    </row>
    <row r="113" spans="1:21" ht="13.5" customHeight="1" thickBot="1">
      <c r="A113" s="53" t="s">
        <v>70</v>
      </c>
      <c r="B113" s="28" t="s">
        <v>284</v>
      </c>
      <c r="C113" s="28" t="s">
        <v>261</v>
      </c>
      <c r="D113" s="29" t="s">
        <v>229</v>
      </c>
      <c r="E113" s="51" t="s">
        <v>270</v>
      </c>
      <c r="F113" s="46">
        <v>5</v>
      </c>
      <c r="G113" s="46">
        <v>4</v>
      </c>
      <c r="H113" s="46">
        <v>3</v>
      </c>
      <c r="I113" s="46">
        <v>5</v>
      </c>
      <c r="J113" s="46">
        <v>3</v>
      </c>
      <c r="K113" s="46">
        <v>4</v>
      </c>
      <c r="L113" s="46">
        <v>3</v>
      </c>
      <c r="M113" s="46">
        <v>4</v>
      </c>
      <c r="N113" s="46">
        <v>6</v>
      </c>
      <c r="O113" s="46">
        <v>3</v>
      </c>
      <c r="P113" s="46">
        <v>4</v>
      </c>
      <c r="Q113" s="46">
        <v>2</v>
      </c>
      <c r="R113" s="43">
        <f t="shared" si="2"/>
        <v>46</v>
      </c>
      <c r="S113" s="43">
        <f t="shared" si="3"/>
        <v>46</v>
      </c>
      <c r="T113" s="39">
        <f>IF($S113&lt;&gt;9999,RANK($S113,$S$5:$S$116,1),"")</f>
        <v>37</v>
      </c>
      <c r="U113" s="39">
        <f>IF($S113&lt;&gt;9999,RANK($S113,$S$5:$S$116,1),"")</f>
        <v>37</v>
      </c>
    </row>
    <row r="114" spans="1:21" ht="13.5" customHeight="1" thickBot="1">
      <c r="A114" s="54"/>
      <c r="B114" s="26" t="s">
        <v>134</v>
      </c>
      <c r="C114" s="26" t="s">
        <v>85</v>
      </c>
      <c r="D114" s="27" t="s">
        <v>226</v>
      </c>
      <c r="E114" s="52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4"/>
      <c r="S114" s="44"/>
      <c r="T114" s="40"/>
      <c r="U114" s="40"/>
    </row>
    <row r="115" spans="1:21" ht="13.5" customHeight="1" thickBot="1">
      <c r="A115" s="53" t="s">
        <v>71</v>
      </c>
      <c r="B115" s="28" t="s">
        <v>194</v>
      </c>
      <c r="C115" s="28" t="s">
        <v>271</v>
      </c>
      <c r="D115" s="29" t="s">
        <v>224</v>
      </c>
      <c r="E115" s="51" t="s">
        <v>273</v>
      </c>
      <c r="F115" s="46">
        <v>4</v>
      </c>
      <c r="G115" s="46">
        <v>6</v>
      </c>
      <c r="H115" s="46">
        <v>3</v>
      </c>
      <c r="I115" s="46">
        <v>4</v>
      </c>
      <c r="J115" s="46">
        <v>5</v>
      </c>
      <c r="K115" s="46">
        <v>8</v>
      </c>
      <c r="L115" s="46">
        <v>3</v>
      </c>
      <c r="M115" s="46">
        <v>4</v>
      </c>
      <c r="N115" s="46">
        <v>5</v>
      </c>
      <c r="O115" s="46">
        <v>3</v>
      </c>
      <c r="P115" s="46">
        <v>4</v>
      </c>
      <c r="Q115" s="46">
        <v>3</v>
      </c>
      <c r="R115" s="43">
        <f t="shared" si="2"/>
        <v>52</v>
      </c>
      <c r="S115" s="43">
        <f t="shared" si="3"/>
        <v>52</v>
      </c>
      <c r="T115" s="39">
        <f>IF($S115&lt;&gt;9999,RANK($S115,$S$5:$S$116,1),"")</f>
        <v>54</v>
      </c>
      <c r="U115" s="39">
        <f>IF($S115&lt;&gt;9999,RANK($S115,$S$5:$S$116,1),"")</f>
        <v>54</v>
      </c>
    </row>
    <row r="116" spans="1:21" ht="13.5" customHeight="1" thickBot="1">
      <c r="A116" s="54"/>
      <c r="B116" s="26" t="s">
        <v>179</v>
      </c>
      <c r="C116" s="26" t="s">
        <v>272</v>
      </c>
      <c r="D116" s="27" t="s">
        <v>225</v>
      </c>
      <c r="E116" s="52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4"/>
      <c r="S116" s="44"/>
      <c r="T116" s="40"/>
      <c r="U116" s="40"/>
    </row>
  </sheetData>
  <sheetProtection/>
  <mergeCells count="1009">
    <mergeCell ref="E87:E88"/>
    <mergeCell ref="E113:E114"/>
    <mergeCell ref="E89:E90"/>
    <mergeCell ref="E91:E92"/>
    <mergeCell ref="E109:E110"/>
    <mergeCell ref="E111:E112"/>
    <mergeCell ref="E95:E96"/>
    <mergeCell ref="E97:E98"/>
    <mergeCell ref="E99:E100"/>
    <mergeCell ref="E115:E116"/>
    <mergeCell ref="E101:E102"/>
    <mergeCell ref="E103:E104"/>
    <mergeCell ref="E105:E106"/>
    <mergeCell ref="E107:E108"/>
    <mergeCell ref="E69:E70"/>
    <mergeCell ref="E93:E94"/>
    <mergeCell ref="E71:E72"/>
    <mergeCell ref="E73:E74"/>
    <mergeCell ref="E75:E76"/>
    <mergeCell ref="E77:E78"/>
    <mergeCell ref="E79:E80"/>
    <mergeCell ref="E81:E82"/>
    <mergeCell ref="E83:E84"/>
    <mergeCell ref="E85:E86"/>
    <mergeCell ref="E61:E62"/>
    <mergeCell ref="E63:E64"/>
    <mergeCell ref="E65:E66"/>
    <mergeCell ref="E67:E68"/>
    <mergeCell ref="E53:E54"/>
    <mergeCell ref="E55:E56"/>
    <mergeCell ref="E57:E58"/>
    <mergeCell ref="E59:E60"/>
    <mergeCell ref="E45:E46"/>
    <mergeCell ref="E47:E48"/>
    <mergeCell ref="E49:E50"/>
    <mergeCell ref="E51:E52"/>
    <mergeCell ref="E37:E38"/>
    <mergeCell ref="E39:E40"/>
    <mergeCell ref="E41:E42"/>
    <mergeCell ref="E43:E44"/>
    <mergeCell ref="E29:E30"/>
    <mergeCell ref="E31:E32"/>
    <mergeCell ref="E33:E34"/>
    <mergeCell ref="E35:E36"/>
    <mergeCell ref="E21:E22"/>
    <mergeCell ref="E23:E24"/>
    <mergeCell ref="E25:E26"/>
    <mergeCell ref="E27:E28"/>
    <mergeCell ref="E13:E14"/>
    <mergeCell ref="E15:E16"/>
    <mergeCell ref="E17:E18"/>
    <mergeCell ref="E19:E20"/>
    <mergeCell ref="A2:U3"/>
    <mergeCell ref="A115:A116"/>
    <mergeCell ref="S115:S116"/>
    <mergeCell ref="U115:U116"/>
    <mergeCell ref="F115:F116"/>
    <mergeCell ref="G115:G116"/>
    <mergeCell ref="H115:H116"/>
    <mergeCell ref="I115:I116"/>
    <mergeCell ref="J115:J116"/>
    <mergeCell ref="K115:K116"/>
    <mergeCell ref="A113:A114"/>
    <mergeCell ref="S113:S114"/>
    <mergeCell ref="U113:U114"/>
    <mergeCell ref="N113:N114"/>
    <mergeCell ref="O113:O114"/>
    <mergeCell ref="P113:P114"/>
    <mergeCell ref="Q113:Q114"/>
    <mergeCell ref="K113:K114"/>
    <mergeCell ref="L113:L114"/>
    <mergeCell ref="F113:F114"/>
    <mergeCell ref="A111:A112"/>
    <mergeCell ref="S111:S112"/>
    <mergeCell ref="U111:U112"/>
    <mergeCell ref="N111:N112"/>
    <mergeCell ref="O111:O112"/>
    <mergeCell ref="P111:P112"/>
    <mergeCell ref="Q111:Q112"/>
    <mergeCell ref="K111:K112"/>
    <mergeCell ref="L111:L112"/>
    <mergeCell ref="M111:M112"/>
    <mergeCell ref="A109:A110"/>
    <mergeCell ref="S109:S110"/>
    <mergeCell ref="U109:U110"/>
    <mergeCell ref="F109:F110"/>
    <mergeCell ref="G109:G110"/>
    <mergeCell ref="H109:H110"/>
    <mergeCell ref="I109:I110"/>
    <mergeCell ref="J109:J110"/>
    <mergeCell ref="K109:K110"/>
    <mergeCell ref="L109:L110"/>
    <mergeCell ref="A107:A108"/>
    <mergeCell ref="S107:S108"/>
    <mergeCell ref="U107:U108"/>
    <mergeCell ref="N107:N108"/>
    <mergeCell ref="O107:O108"/>
    <mergeCell ref="P107:P108"/>
    <mergeCell ref="Q107:Q108"/>
    <mergeCell ref="K107:K108"/>
    <mergeCell ref="L107:L108"/>
    <mergeCell ref="M107:M108"/>
    <mergeCell ref="A105:A106"/>
    <mergeCell ref="S105:S106"/>
    <mergeCell ref="U105:U106"/>
    <mergeCell ref="F105:F106"/>
    <mergeCell ref="G105:G106"/>
    <mergeCell ref="H105:H106"/>
    <mergeCell ref="I105:I106"/>
    <mergeCell ref="J105:J106"/>
    <mergeCell ref="K105:K106"/>
    <mergeCell ref="L105:L106"/>
    <mergeCell ref="A103:A104"/>
    <mergeCell ref="S103:S104"/>
    <mergeCell ref="U103:U104"/>
    <mergeCell ref="N103:N104"/>
    <mergeCell ref="O103:O104"/>
    <mergeCell ref="P103:P104"/>
    <mergeCell ref="Q103:Q104"/>
    <mergeCell ref="K103:K104"/>
    <mergeCell ref="L103:L104"/>
    <mergeCell ref="M103:M104"/>
    <mergeCell ref="A101:A102"/>
    <mergeCell ref="S101:S102"/>
    <mergeCell ref="U101:U102"/>
    <mergeCell ref="F101:F102"/>
    <mergeCell ref="G101:G102"/>
    <mergeCell ref="H101:H102"/>
    <mergeCell ref="I101:I102"/>
    <mergeCell ref="J101:J102"/>
    <mergeCell ref="K101:K102"/>
    <mergeCell ref="L101:L102"/>
    <mergeCell ref="A99:A100"/>
    <mergeCell ref="S99:S100"/>
    <mergeCell ref="U99:U100"/>
    <mergeCell ref="N99:N100"/>
    <mergeCell ref="O99:O100"/>
    <mergeCell ref="P99:P100"/>
    <mergeCell ref="Q99:Q100"/>
    <mergeCell ref="K99:K100"/>
    <mergeCell ref="L99:L100"/>
    <mergeCell ref="M99:M100"/>
    <mergeCell ref="A97:A98"/>
    <mergeCell ref="S97:S98"/>
    <mergeCell ref="U97:U98"/>
    <mergeCell ref="F97:F98"/>
    <mergeCell ref="G97:G98"/>
    <mergeCell ref="H97:H98"/>
    <mergeCell ref="I97:I98"/>
    <mergeCell ref="J97:J98"/>
    <mergeCell ref="K97:K98"/>
    <mergeCell ref="L97:L98"/>
    <mergeCell ref="A95:A96"/>
    <mergeCell ref="S95:S96"/>
    <mergeCell ref="U95:U96"/>
    <mergeCell ref="N95:N96"/>
    <mergeCell ref="O95:O96"/>
    <mergeCell ref="P95:P96"/>
    <mergeCell ref="Q95:Q96"/>
    <mergeCell ref="K95:K96"/>
    <mergeCell ref="L95:L96"/>
    <mergeCell ref="M95:M96"/>
    <mergeCell ref="A93:A94"/>
    <mergeCell ref="S93:S94"/>
    <mergeCell ref="U93:U94"/>
    <mergeCell ref="F93:F94"/>
    <mergeCell ref="G93:G94"/>
    <mergeCell ref="H93:H94"/>
    <mergeCell ref="I93:I94"/>
    <mergeCell ref="J93:J94"/>
    <mergeCell ref="K93:K94"/>
    <mergeCell ref="L93:L94"/>
    <mergeCell ref="A91:A92"/>
    <mergeCell ref="S91:S92"/>
    <mergeCell ref="U91:U92"/>
    <mergeCell ref="N91:N92"/>
    <mergeCell ref="O91:O92"/>
    <mergeCell ref="P91:P92"/>
    <mergeCell ref="Q91:Q92"/>
    <mergeCell ref="K91:K92"/>
    <mergeCell ref="L91:L92"/>
    <mergeCell ref="M91:M92"/>
    <mergeCell ref="A89:A90"/>
    <mergeCell ref="S89:S90"/>
    <mergeCell ref="U89:U90"/>
    <mergeCell ref="F89:F90"/>
    <mergeCell ref="G89:G90"/>
    <mergeCell ref="H89:H90"/>
    <mergeCell ref="I89:I90"/>
    <mergeCell ref="J89:J90"/>
    <mergeCell ref="K89:K90"/>
    <mergeCell ref="L89:L90"/>
    <mergeCell ref="A87:A88"/>
    <mergeCell ref="S87:S88"/>
    <mergeCell ref="U87:U88"/>
    <mergeCell ref="N87:N88"/>
    <mergeCell ref="O87:O88"/>
    <mergeCell ref="P87:P88"/>
    <mergeCell ref="Q87:Q88"/>
    <mergeCell ref="K87:K88"/>
    <mergeCell ref="L87:L88"/>
    <mergeCell ref="M87:M88"/>
    <mergeCell ref="A85:A86"/>
    <mergeCell ref="S85:S86"/>
    <mergeCell ref="U85:U86"/>
    <mergeCell ref="F85:F86"/>
    <mergeCell ref="G85:G86"/>
    <mergeCell ref="H85:H86"/>
    <mergeCell ref="I85:I86"/>
    <mergeCell ref="J85:J86"/>
    <mergeCell ref="K85:K86"/>
    <mergeCell ref="L85:L86"/>
    <mergeCell ref="A83:A84"/>
    <mergeCell ref="S83:S84"/>
    <mergeCell ref="U83:U84"/>
    <mergeCell ref="N83:N84"/>
    <mergeCell ref="O83:O84"/>
    <mergeCell ref="P83:P84"/>
    <mergeCell ref="Q83:Q84"/>
    <mergeCell ref="K83:K84"/>
    <mergeCell ref="L83:L84"/>
    <mergeCell ref="M83:M84"/>
    <mergeCell ref="A81:A82"/>
    <mergeCell ref="S81:S82"/>
    <mergeCell ref="U81:U82"/>
    <mergeCell ref="F81:F82"/>
    <mergeCell ref="G81:G82"/>
    <mergeCell ref="H81:H82"/>
    <mergeCell ref="I81:I82"/>
    <mergeCell ref="J81:J82"/>
    <mergeCell ref="K81:K82"/>
    <mergeCell ref="L81:L82"/>
    <mergeCell ref="A79:A80"/>
    <mergeCell ref="S79:S80"/>
    <mergeCell ref="U79:U80"/>
    <mergeCell ref="N79:N80"/>
    <mergeCell ref="O79:O80"/>
    <mergeCell ref="P79:P80"/>
    <mergeCell ref="Q79:Q80"/>
    <mergeCell ref="K79:K80"/>
    <mergeCell ref="L79:L80"/>
    <mergeCell ref="M79:M80"/>
    <mergeCell ref="A77:A78"/>
    <mergeCell ref="S77:S78"/>
    <mergeCell ref="U77:U78"/>
    <mergeCell ref="F77:F78"/>
    <mergeCell ref="G77:G78"/>
    <mergeCell ref="H77:H78"/>
    <mergeCell ref="I77:I78"/>
    <mergeCell ref="J77:J78"/>
    <mergeCell ref="K77:K78"/>
    <mergeCell ref="L77:L78"/>
    <mergeCell ref="A75:A76"/>
    <mergeCell ref="S75:S76"/>
    <mergeCell ref="U75:U76"/>
    <mergeCell ref="N75:N76"/>
    <mergeCell ref="O75:O76"/>
    <mergeCell ref="P75:P76"/>
    <mergeCell ref="Q75:Q76"/>
    <mergeCell ref="K75:K76"/>
    <mergeCell ref="L75:L76"/>
    <mergeCell ref="M75:M76"/>
    <mergeCell ref="A73:A74"/>
    <mergeCell ref="S73:S74"/>
    <mergeCell ref="U73:U74"/>
    <mergeCell ref="F73:F74"/>
    <mergeCell ref="G73:G74"/>
    <mergeCell ref="H73:H74"/>
    <mergeCell ref="I73:I74"/>
    <mergeCell ref="J73:J74"/>
    <mergeCell ref="K73:K74"/>
    <mergeCell ref="L73:L74"/>
    <mergeCell ref="A71:A72"/>
    <mergeCell ref="S71:S72"/>
    <mergeCell ref="U71:U72"/>
    <mergeCell ref="N71:N72"/>
    <mergeCell ref="O71:O72"/>
    <mergeCell ref="P71:P72"/>
    <mergeCell ref="Q71:Q72"/>
    <mergeCell ref="K71:K72"/>
    <mergeCell ref="L71:L72"/>
    <mergeCell ref="M71:M72"/>
    <mergeCell ref="A69:A70"/>
    <mergeCell ref="S69:S70"/>
    <mergeCell ref="U69:U70"/>
    <mergeCell ref="F69:F70"/>
    <mergeCell ref="G69:G70"/>
    <mergeCell ref="H69:H70"/>
    <mergeCell ref="I69:I70"/>
    <mergeCell ref="J69:J70"/>
    <mergeCell ref="K69:K70"/>
    <mergeCell ref="L69:L70"/>
    <mergeCell ref="A67:A68"/>
    <mergeCell ref="S67:S68"/>
    <mergeCell ref="U67:U68"/>
    <mergeCell ref="N67:N68"/>
    <mergeCell ref="O67:O68"/>
    <mergeCell ref="P67:P68"/>
    <mergeCell ref="Q67:Q68"/>
    <mergeCell ref="K67:K68"/>
    <mergeCell ref="L67:L68"/>
    <mergeCell ref="M67:M68"/>
    <mergeCell ref="A65:A66"/>
    <mergeCell ref="S65:S66"/>
    <mergeCell ref="U65:U66"/>
    <mergeCell ref="F65:F66"/>
    <mergeCell ref="G65:G66"/>
    <mergeCell ref="H65:H66"/>
    <mergeCell ref="I65:I66"/>
    <mergeCell ref="J65:J66"/>
    <mergeCell ref="K65:K66"/>
    <mergeCell ref="L65:L66"/>
    <mergeCell ref="A63:A64"/>
    <mergeCell ref="S63:S64"/>
    <mergeCell ref="U63:U64"/>
    <mergeCell ref="N63:N64"/>
    <mergeCell ref="O63:O64"/>
    <mergeCell ref="P63:P64"/>
    <mergeCell ref="Q63:Q64"/>
    <mergeCell ref="K63:K64"/>
    <mergeCell ref="L63:L64"/>
    <mergeCell ref="M63:M64"/>
    <mergeCell ref="A61:A62"/>
    <mergeCell ref="S61:S62"/>
    <mergeCell ref="U61:U62"/>
    <mergeCell ref="F61:F62"/>
    <mergeCell ref="G61:G62"/>
    <mergeCell ref="H61:H62"/>
    <mergeCell ref="I61:I62"/>
    <mergeCell ref="J61:J62"/>
    <mergeCell ref="K61:K62"/>
    <mergeCell ref="L61:L62"/>
    <mergeCell ref="A59:A60"/>
    <mergeCell ref="S59:S60"/>
    <mergeCell ref="U59:U60"/>
    <mergeCell ref="N59:N60"/>
    <mergeCell ref="O59:O60"/>
    <mergeCell ref="P59:P60"/>
    <mergeCell ref="Q59:Q60"/>
    <mergeCell ref="K59:K60"/>
    <mergeCell ref="L59:L60"/>
    <mergeCell ref="M59:M60"/>
    <mergeCell ref="A57:A58"/>
    <mergeCell ref="S57:S58"/>
    <mergeCell ref="U57:U58"/>
    <mergeCell ref="F57:F58"/>
    <mergeCell ref="G57:G58"/>
    <mergeCell ref="H57:H58"/>
    <mergeCell ref="I57:I58"/>
    <mergeCell ref="J57:J58"/>
    <mergeCell ref="K57:K58"/>
    <mergeCell ref="L57:L58"/>
    <mergeCell ref="A55:A56"/>
    <mergeCell ref="S55:S56"/>
    <mergeCell ref="U55:U56"/>
    <mergeCell ref="N55:N56"/>
    <mergeCell ref="O55:O56"/>
    <mergeCell ref="P55:P56"/>
    <mergeCell ref="Q55:Q56"/>
    <mergeCell ref="K55:K56"/>
    <mergeCell ref="L55:L56"/>
    <mergeCell ref="M55:M56"/>
    <mergeCell ref="A53:A54"/>
    <mergeCell ref="S53:S54"/>
    <mergeCell ref="U53:U54"/>
    <mergeCell ref="F53:F54"/>
    <mergeCell ref="G53:G54"/>
    <mergeCell ref="H53:H54"/>
    <mergeCell ref="I53:I54"/>
    <mergeCell ref="J53:J54"/>
    <mergeCell ref="K53:K54"/>
    <mergeCell ref="L53:L54"/>
    <mergeCell ref="A51:A52"/>
    <mergeCell ref="S51:S52"/>
    <mergeCell ref="U51:U52"/>
    <mergeCell ref="N51:N52"/>
    <mergeCell ref="O51:O52"/>
    <mergeCell ref="P51:P52"/>
    <mergeCell ref="Q51:Q52"/>
    <mergeCell ref="K51:K52"/>
    <mergeCell ref="L51:L52"/>
    <mergeCell ref="M51:M52"/>
    <mergeCell ref="A49:A50"/>
    <mergeCell ref="S49:S50"/>
    <mergeCell ref="U49:U50"/>
    <mergeCell ref="F49:F50"/>
    <mergeCell ref="G49:G50"/>
    <mergeCell ref="H49:H50"/>
    <mergeCell ref="I49:I50"/>
    <mergeCell ref="J49:J50"/>
    <mergeCell ref="K49:K50"/>
    <mergeCell ref="L49:L50"/>
    <mergeCell ref="A47:A48"/>
    <mergeCell ref="S47:S48"/>
    <mergeCell ref="U47:U48"/>
    <mergeCell ref="N47:N48"/>
    <mergeCell ref="O47:O48"/>
    <mergeCell ref="P47:P48"/>
    <mergeCell ref="Q47:Q48"/>
    <mergeCell ref="K47:K48"/>
    <mergeCell ref="L47:L48"/>
    <mergeCell ref="M47:M48"/>
    <mergeCell ref="A45:A46"/>
    <mergeCell ref="S45:S46"/>
    <mergeCell ref="U45:U46"/>
    <mergeCell ref="F45:F46"/>
    <mergeCell ref="G45:G46"/>
    <mergeCell ref="H45:H46"/>
    <mergeCell ref="I45:I46"/>
    <mergeCell ref="J45:J46"/>
    <mergeCell ref="K45:K46"/>
    <mergeCell ref="L45:L46"/>
    <mergeCell ref="A43:A44"/>
    <mergeCell ref="S43:S44"/>
    <mergeCell ref="U43:U44"/>
    <mergeCell ref="N43:N44"/>
    <mergeCell ref="O43:O44"/>
    <mergeCell ref="P43:P44"/>
    <mergeCell ref="Q43:Q44"/>
    <mergeCell ref="K43:K44"/>
    <mergeCell ref="L43:L44"/>
    <mergeCell ref="M43:M44"/>
    <mergeCell ref="A41:A42"/>
    <mergeCell ref="S41:S42"/>
    <mergeCell ref="U41:U42"/>
    <mergeCell ref="F41:F42"/>
    <mergeCell ref="G41:G42"/>
    <mergeCell ref="H41:H42"/>
    <mergeCell ref="I41:I42"/>
    <mergeCell ref="J41:J42"/>
    <mergeCell ref="K41:K42"/>
    <mergeCell ref="L41:L42"/>
    <mergeCell ref="A39:A40"/>
    <mergeCell ref="S39:S40"/>
    <mergeCell ref="U39:U40"/>
    <mergeCell ref="N39:N40"/>
    <mergeCell ref="O39:O40"/>
    <mergeCell ref="P39:P40"/>
    <mergeCell ref="Q39:Q40"/>
    <mergeCell ref="K39:K40"/>
    <mergeCell ref="L39:L40"/>
    <mergeCell ref="M39:M40"/>
    <mergeCell ref="A37:A38"/>
    <mergeCell ref="S37:S38"/>
    <mergeCell ref="U37:U38"/>
    <mergeCell ref="F37:F38"/>
    <mergeCell ref="G37:G38"/>
    <mergeCell ref="H37:H38"/>
    <mergeCell ref="I37:I38"/>
    <mergeCell ref="J37:J38"/>
    <mergeCell ref="K37:K38"/>
    <mergeCell ref="L37:L38"/>
    <mergeCell ref="A35:A36"/>
    <mergeCell ref="S35:S36"/>
    <mergeCell ref="U35:U36"/>
    <mergeCell ref="N35:N36"/>
    <mergeCell ref="O35:O36"/>
    <mergeCell ref="P35:P36"/>
    <mergeCell ref="Q35:Q36"/>
    <mergeCell ref="K35:K36"/>
    <mergeCell ref="L35:L36"/>
    <mergeCell ref="M35:M36"/>
    <mergeCell ref="A33:A34"/>
    <mergeCell ref="S33:S34"/>
    <mergeCell ref="U33:U34"/>
    <mergeCell ref="F33:F34"/>
    <mergeCell ref="G33:G34"/>
    <mergeCell ref="H33:H34"/>
    <mergeCell ref="I33:I34"/>
    <mergeCell ref="J33:J34"/>
    <mergeCell ref="K33:K34"/>
    <mergeCell ref="L33:L34"/>
    <mergeCell ref="A31:A32"/>
    <mergeCell ref="S31:S32"/>
    <mergeCell ref="U31:U32"/>
    <mergeCell ref="N31:N32"/>
    <mergeCell ref="O31:O32"/>
    <mergeCell ref="P31:P32"/>
    <mergeCell ref="Q31:Q32"/>
    <mergeCell ref="K31:K32"/>
    <mergeCell ref="L31:L32"/>
    <mergeCell ref="M31:M32"/>
    <mergeCell ref="A29:A30"/>
    <mergeCell ref="S29:S30"/>
    <mergeCell ref="U29:U30"/>
    <mergeCell ref="F29:F30"/>
    <mergeCell ref="G29:G30"/>
    <mergeCell ref="H29:H30"/>
    <mergeCell ref="I29:I30"/>
    <mergeCell ref="J29:J30"/>
    <mergeCell ref="K29:K30"/>
    <mergeCell ref="L29:L30"/>
    <mergeCell ref="A27:A28"/>
    <mergeCell ref="S27:S28"/>
    <mergeCell ref="U27:U28"/>
    <mergeCell ref="N27:N28"/>
    <mergeCell ref="O27:O28"/>
    <mergeCell ref="P27:P28"/>
    <mergeCell ref="Q27:Q28"/>
    <mergeCell ref="K27:K28"/>
    <mergeCell ref="L27:L28"/>
    <mergeCell ref="M27:M28"/>
    <mergeCell ref="A25:A26"/>
    <mergeCell ref="S25:S26"/>
    <mergeCell ref="U25:U26"/>
    <mergeCell ref="F25:F26"/>
    <mergeCell ref="G25:G26"/>
    <mergeCell ref="H25:H26"/>
    <mergeCell ref="I25:I26"/>
    <mergeCell ref="J25:J26"/>
    <mergeCell ref="K25:K26"/>
    <mergeCell ref="L25:L26"/>
    <mergeCell ref="A23:A24"/>
    <mergeCell ref="S23:S24"/>
    <mergeCell ref="U23:U24"/>
    <mergeCell ref="N23:N24"/>
    <mergeCell ref="O23:O24"/>
    <mergeCell ref="P23:P24"/>
    <mergeCell ref="Q23:Q24"/>
    <mergeCell ref="K23:K24"/>
    <mergeCell ref="L23:L24"/>
    <mergeCell ref="M23:M24"/>
    <mergeCell ref="A21:A22"/>
    <mergeCell ref="S21:S22"/>
    <mergeCell ref="U21:U22"/>
    <mergeCell ref="F21:F22"/>
    <mergeCell ref="G21:G22"/>
    <mergeCell ref="H21:H22"/>
    <mergeCell ref="I21:I22"/>
    <mergeCell ref="J21:J22"/>
    <mergeCell ref="K21:K22"/>
    <mergeCell ref="L21:L22"/>
    <mergeCell ref="A19:A20"/>
    <mergeCell ref="S19:S20"/>
    <mergeCell ref="U19:U20"/>
    <mergeCell ref="N19:N20"/>
    <mergeCell ref="O19:O20"/>
    <mergeCell ref="P19:P20"/>
    <mergeCell ref="Q19:Q20"/>
    <mergeCell ref="K19:K20"/>
    <mergeCell ref="L19:L20"/>
    <mergeCell ref="M19:M20"/>
    <mergeCell ref="A17:A18"/>
    <mergeCell ref="S17:S18"/>
    <mergeCell ref="U17:U18"/>
    <mergeCell ref="F17:F18"/>
    <mergeCell ref="G17:G18"/>
    <mergeCell ref="H17:H18"/>
    <mergeCell ref="I17:I18"/>
    <mergeCell ref="J17:J18"/>
    <mergeCell ref="K17:K18"/>
    <mergeCell ref="L17:L18"/>
    <mergeCell ref="A15:A16"/>
    <mergeCell ref="S15:S16"/>
    <mergeCell ref="U15:U16"/>
    <mergeCell ref="N15:N16"/>
    <mergeCell ref="O15:O16"/>
    <mergeCell ref="P15:P16"/>
    <mergeCell ref="Q15:Q16"/>
    <mergeCell ref="K15:K16"/>
    <mergeCell ref="L15:L16"/>
    <mergeCell ref="M15:M16"/>
    <mergeCell ref="A13:A14"/>
    <mergeCell ref="S13:S14"/>
    <mergeCell ref="U13:U14"/>
    <mergeCell ref="F13:F14"/>
    <mergeCell ref="G13:G14"/>
    <mergeCell ref="H13:H14"/>
    <mergeCell ref="I13:I14"/>
    <mergeCell ref="J13:J14"/>
    <mergeCell ref="K13:K14"/>
    <mergeCell ref="L13:L14"/>
    <mergeCell ref="A11:A12"/>
    <mergeCell ref="S11:S12"/>
    <mergeCell ref="U11:U12"/>
    <mergeCell ref="N11:N12"/>
    <mergeCell ref="O11:O12"/>
    <mergeCell ref="P11:P12"/>
    <mergeCell ref="Q11:Q12"/>
    <mergeCell ref="K11:K12"/>
    <mergeCell ref="L11:L12"/>
    <mergeCell ref="E11:E12"/>
    <mergeCell ref="A9:A10"/>
    <mergeCell ref="S9:S10"/>
    <mergeCell ref="U9:U10"/>
    <mergeCell ref="F9:F10"/>
    <mergeCell ref="G9:G10"/>
    <mergeCell ref="H9:H10"/>
    <mergeCell ref="I9:I10"/>
    <mergeCell ref="J9:J10"/>
    <mergeCell ref="K9:K10"/>
    <mergeCell ref="E9:E10"/>
    <mergeCell ref="A7:A8"/>
    <mergeCell ref="S7:S8"/>
    <mergeCell ref="U7:U8"/>
    <mergeCell ref="N7:N8"/>
    <mergeCell ref="O7:O8"/>
    <mergeCell ref="P7:P8"/>
    <mergeCell ref="Q7:Q8"/>
    <mergeCell ref="K7:K8"/>
    <mergeCell ref="L7:L8"/>
    <mergeCell ref="E7:E8"/>
    <mergeCell ref="U5:U6"/>
    <mergeCell ref="F5:F6"/>
    <mergeCell ref="G5:G6"/>
    <mergeCell ref="H5:H6"/>
    <mergeCell ref="I5:I6"/>
    <mergeCell ref="J5:J6"/>
    <mergeCell ref="K5:K6"/>
    <mergeCell ref="P5:P6"/>
    <mergeCell ref="Q5:Q6"/>
    <mergeCell ref="A5:A6"/>
    <mergeCell ref="S5:S6"/>
    <mergeCell ref="E5:E6"/>
    <mergeCell ref="L5:L6"/>
    <mergeCell ref="M5:M6"/>
    <mergeCell ref="N5:N6"/>
    <mergeCell ref="O5:O6"/>
    <mergeCell ref="J11:J12"/>
    <mergeCell ref="M11:M12"/>
    <mergeCell ref="F7:F8"/>
    <mergeCell ref="G7:G8"/>
    <mergeCell ref="H7:H8"/>
    <mergeCell ref="I7:I8"/>
    <mergeCell ref="J7:J8"/>
    <mergeCell ref="M9:M10"/>
    <mergeCell ref="M7:M8"/>
    <mergeCell ref="L9:L10"/>
    <mergeCell ref="F11:F12"/>
    <mergeCell ref="G11:G12"/>
    <mergeCell ref="H11:H12"/>
    <mergeCell ref="I11:I12"/>
    <mergeCell ref="N9:N10"/>
    <mergeCell ref="O9:O10"/>
    <mergeCell ref="P9:P10"/>
    <mergeCell ref="Q9:Q10"/>
    <mergeCell ref="Q13:Q14"/>
    <mergeCell ref="F15:F16"/>
    <mergeCell ref="G15:G16"/>
    <mergeCell ref="H15:H16"/>
    <mergeCell ref="I15:I16"/>
    <mergeCell ref="J15:J16"/>
    <mergeCell ref="M13:M14"/>
    <mergeCell ref="N13:N14"/>
    <mergeCell ref="O13:O14"/>
    <mergeCell ref="P13:P14"/>
    <mergeCell ref="Q17:Q18"/>
    <mergeCell ref="F19:F20"/>
    <mergeCell ref="G19:G20"/>
    <mergeCell ref="H19:H20"/>
    <mergeCell ref="I19:I20"/>
    <mergeCell ref="J19:J20"/>
    <mergeCell ref="M17:M18"/>
    <mergeCell ref="N17:N18"/>
    <mergeCell ref="O17:O18"/>
    <mergeCell ref="P17:P18"/>
    <mergeCell ref="Q21:Q22"/>
    <mergeCell ref="F23:F24"/>
    <mergeCell ref="G23:G24"/>
    <mergeCell ref="H23:H24"/>
    <mergeCell ref="I23:I24"/>
    <mergeCell ref="J23:J24"/>
    <mergeCell ref="M21:M22"/>
    <mergeCell ref="N21:N22"/>
    <mergeCell ref="O21:O22"/>
    <mergeCell ref="P21:P22"/>
    <mergeCell ref="Q25:Q26"/>
    <mergeCell ref="F27:F28"/>
    <mergeCell ref="G27:G28"/>
    <mergeCell ref="H27:H28"/>
    <mergeCell ref="I27:I28"/>
    <mergeCell ref="J27:J28"/>
    <mergeCell ref="M25:M26"/>
    <mergeCell ref="N25:N26"/>
    <mergeCell ref="O25:O26"/>
    <mergeCell ref="P25:P26"/>
    <mergeCell ref="Q29:Q30"/>
    <mergeCell ref="F31:F32"/>
    <mergeCell ref="G31:G32"/>
    <mergeCell ref="H31:H32"/>
    <mergeCell ref="I31:I32"/>
    <mergeCell ref="J31:J32"/>
    <mergeCell ref="M29:M30"/>
    <mergeCell ref="N29:N30"/>
    <mergeCell ref="O29:O30"/>
    <mergeCell ref="P29:P30"/>
    <mergeCell ref="Q33:Q34"/>
    <mergeCell ref="F35:F36"/>
    <mergeCell ref="G35:G36"/>
    <mergeCell ref="H35:H36"/>
    <mergeCell ref="I35:I36"/>
    <mergeCell ref="J35:J36"/>
    <mergeCell ref="M33:M34"/>
    <mergeCell ref="N33:N34"/>
    <mergeCell ref="O33:O34"/>
    <mergeCell ref="P33:P34"/>
    <mergeCell ref="Q37:Q38"/>
    <mergeCell ref="F39:F40"/>
    <mergeCell ref="G39:G40"/>
    <mergeCell ref="H39:H40"/>
    <mergeCell ref="I39:I40"/>
    <mergeCell ref="J39:J40"/>
    <mergeCell ref="M37:M38"/>
    <mergeCell ref="N37:N38"/>
    <mergeCell ref="O37:O38"/>
    <mergeCell ref="P37:P38"/>
    <mergeCell ref="Q41:Q42"/>
    <mergeCell ref="F43:F44"/>
    <mergeCell ref="G43:G44"/>
    <mergeCell ref="H43:H44"/>
    <mergeCell ref="I43:I44"/>
    <mergeCell ref="J43:J44"/>
    <mergeCell ref="M41:M42"/>
    <mergeCell ref="N41:N42"/>
    <mergeCell ref="O41:O42"/>
    <mergeCell ref="P41:P42"/>
    <mergeCell ref="Q45:Q46"/>
    <mergeCell ref="F47:F48"/>
    <mergeCell ref="G47:G48"/>
    <mergeCell ref="H47:H48"/>
    <mergeCell ref="I47:I48"/>
    <mergeCell ref="J47:J48"/>
    <mergeCell ref="M45:M46"/>
    <mergeCell ref="N45:N46"/>
    <mergeCell ref="O45:O46"/>
    <mergeCell ref="P45:P46"/>
    <mergeCell ref="Q49:Q50"/>
    <mergeCell ref="F51:F52"/>
    <mergeCell ref="G51:G52"/>
    <mergeCell ref="H51:H52"/>
    <mergeCell ref="I51:I52"/>
    <mergeCell ref="J51:J52"/>
    <mergeCell ref="M49:M50"/>
    <mergeCell ref="N49:N50"/>
    <mergeCell ref="O49:O50"/>
    <mergeCell ref="P49:P50"/>
    <mergeCell ref="Q53:Q54"/>
    <mergeCell ref="F55:F56"/>
    <mergeCell ref="G55:G56"/>
    <mergeCell ref="H55:H56"/>
    <mergeCell ref="I55:I56"/>
    <mergeCell ref="J55:J56"/>
    <mergeCell ref="M53:M54"/>
    <mergeCell ref="N53:N54"/>
    <mergeCell ref="O53:O54"/>
    <mergeCell ref="P53:P54"/>
    <mergeCell ref="Q57:Q58"/>
    <mergeCell ref="F59:F60"/>
    <mergeCell ref="G59:G60"/>
    <mergeCell ref="H59:H60"/>
    <mergeCell ref="I59:I60"/>
    <mergeCell ref="J59:J60"/>
    <mergeCell ref="M57:M58"/>
    <mergeCell ref="N57:N58"/>
    <mergeCell ref="O57:O58"/>
    <mergeCell ref="P57:P58"/>
    <mergeCell ref="Q61:Q62"/>
    <mergeCell ref="F63:F64"/>
    <mergeCell ref="G63:G64"/>
    <mergeCell ref="H63:H64"/>
    <mergeCell ref="I63:I64"/>
    <mergeCell ref="J63:J64"/>
    <mergeCell ref="M61:M62"/>
    <mergeCell ref="N61:N62"/>
    <mergeCell ref="O61:O62"/>
    <mergeCell ref="P61:P62"/>
    <mergeCell ref="Q65:Q66"/>
    <mergeCell ref="F67:F68"/>
    <mergeCell ref="G67:G68"/>
    <mergeCell ref="H67:H68"/>
    <mergeCell ref="I67:I68"/>
    <mergeCell ref="J67:J68"/>
    <mergeCell ref="M65:M66"/>
    <mergeCell ref="N65:N66"/>
    <mergeCell ref="O65:O66"/>
    <mergeCell ref="P65:P66"/>
    <mergeCell ref="Q69:Q70"/>
    <mergeCell ref="F71:F72"/>
    <mergeCell ref="G71:G72"/>
    <mergeCell ref="H71:H72"/>
    <mergeCell ref="I71:I72"/>
    <mergeCell ref="J71:J72"/>
    <mergeCell ref="M69:M70"/>
    <mergeCell ref="N69:N70"/>
    <mergeCell ref="O69:O70"/>
    <mergeCell ref="P69:P70"/>
    <mergeCell ref="Q73:Q74"/>
    <mergeCell ref="F75:F76"/>
    <mergeCell ref="G75:G76"/>
    <mergeCell ref="H75:H76"/>
    <mergeCell ref="I75:I76"/>
    <mergeCell ref="J75:J76"/>
    <mergeCell ref="M73:M74"/>
    <mergeCell ref="N73:N74"/>
    <mergeCell ref="O73:O74"/>
    <mergeCell ref="P73:P74"/>
    <mergeCell ref="Q77:Q78"/>
    <mergeCell ref="F79:F80"/>
    <mergeCell ref="G79:G80"/>
    <mergeCell ref="H79:H80"/>
    <mergeCell ref="I79:I80"/>
    <mergeCell ref="J79:J80"/>
    <mergeCell ref="M77:M78"/>
    <mergeCell ref="N77:N78"/>
    <mergeCell ref="O77:O78"/>
    <mergeCell ref="P77:P78"/>
    <mergeCell ref="Q81:Q82"/>
    <mergeCell ref="F83:F84"/>
    <mergeCell ref="G83:G84"/>
    <mergeCell ref="H83:H84"/>
    <mergeCell ref="I83:I84"/>
    <mergeCell ref="J83:J84"/>
    <mergeCell ref="M81:M82"/>
    <mergeCell ref="N81:N82"/>
    <mergeCell ref="O81:O82"/>
    <mergeCell ref="P81:P82"/>
    <mergeCell ref="Q85:Q86"/>
    <mergeCell ref="F87:F88"/>
    <mergeCell ref="G87:G88"/>
    <mergeCell ref="H87:H88"/>
    <mergeCell ref="I87:I88"/>
    <mergeCell ref="J87:J88"/>
    <mergeCell ref="M85:M86"/>
    <mergeCell ref="N85:N86"/>
    <mergeCell ref="O85:O86"/>
    <mergeCell ref="P85:P86"/>
    <mergeCell ref="Q89:Q90"/>
    <mergeCell ref="F91:F92"/>
    <mergeCell ref="G91:G92"/>
    <mergeCell ref="H91:H92"/>
    <mergeCell ref="I91:I92"/>
    <mergeCell ref="J91:J92"/>
    <mergeCell ref="M89:M90"/>
    <mergeCell ref="N89:N90"/>
    <mergeCell ref="O89:O90"/>
    <mergeCell ref="P89:P90"/>
    <mergeCell ref="Q93:Q94"/>
    <mergeCell ref="F95:F96"/>
    <mergeCell ref="G95:G96"/>
    <mergeCell ref="H95:H96"/>
    <mergeCell ref="I95:I96"/>
    <mergeCell ref="J95:J96"/>
    <mergeCell ref="M93:M94"/>
    <mergeCell ref="N93:N94"/>
    <mergeCell ref="O93:O94"/>
    <mergeCell ref="P93:P94"/>
    <mergeCell ref="Q97:Q98"/>
    <mergeCell ref="F99:F100"/>
    <mergeCell ref="G99:G100"/>
    <mergeCell ref="H99:H100"/>
    <mergeCell ref="I99:I100"/>
    <mergeCell ref="J99:J100"/>
    <mergeCell ref="J103:J104"/>
    <mergeCell ref="M97:M98"/>
    <mergeCell ref="N97:N98"/>
    <mergeCell ref="O97:O98"/>
    <mergeCell ref="F103:F104"/>
    <mergeCell ref="G103:G104"/>
    <mergeCell ref="H103:H104"/>
    <mergeCell ref="I103:I104"/>
    <mergeCell ref="M101:M102"/>
    <mergeCell ref="N101:N102"/>
    <mergeCell ref="O101:O102"/>
    <mergeCell ref="P101:P102"/>
    <mergeCell ref="F107:F108"/>
    <mergeCell ref="G107:G108"/>
    <mergeCell ref="H107:H108"/>
    <mergeCell ref="I107:I108"/>
    <mergeCell ref="J111:J112"/>
    <mergeCell ref="M105:M106"/>
    <mergeCell ref="N105:N106"/>
    <mergeCell ref="O105:O106"/>
    <mergeCell ref="J107:J108"/>
    <mergeCell ref="F111:F112"/>
    <mergeCell ref="G111:G112"/>
    <mergeCell ref="H111:H112"/>
    <mergeCell ref="I111:I112"/>
    <mergeCell ref="M115:M116"/>
    <mergeCell ref="M113:M114"/>
    <mergeCell ref="L115:L116"/>
    <mergeCell ref="M109:M110"/>
    <mergeCell ref="R13:R14"/>
    <mergeCell ref="R15:R16"/>
    <mergeCell ref="G113:G114"/>
    <mergeCell ref="H113:H114"/>
    <mergeCell ref="I113:I114"/>
    <mergeCell ref="J113:J114"/>
    <mergeCell ref="N109:N110"/>
    <mergeCell ref="O109:O110"/>
    <mergeCell ref="P109:P110"/>
    <mergeCell ref="Q109:Q110"/>
    <mergeCell ref="R5:R6"/>
    <mergeCell ref="R7:R8"/>
    <mergeCell ref="R9:R10"/>
    <mergeCell ref="R11:R12"/>
    <mergeCell ref="R25:R26"/>
    <mergeCell ref="R27:R28"/>
    <mergeCell ref="N115:N116"/>
    <mergeCell ref="O115:O116"/>
    <mergeCell ref="P115:P116"/>
    <mergeCell ref="Q115:Q116"/>
    <mergeCell ref="P105:P106"/>
    <mergeCell ref="Q105:Q106"/>
    <mergeCell ref="Q101:Q102"/>
    <mergeCell ref="P97:P98"/>
    <mergeCell ref="R17:R18"/>
    <mergeCell ref="R19:R20"/>
    <mergeCell ref="R21:R22"/>
    <mergeCell ref="R23:R24"/>
    <mergeCell ref="R49:R50"/>
    <mergeCell ref="R51:R52"/>
    <mergeCell ref="R29:R30"/>
    <mergeCell ref="R31:R32"/>
    <mergeCell ref="R33:R34"/>
    <mergeCell ref="R35:R36"/>
    <mergeCell ref="R37:R38"/>
    <mergeCell ref="R39:R40"/>
    <mergeCell ref="R41:R42"/>
    <mergeCell ref="R43:R44"/>
    <mergeCell ref="R45:R46"/>
    <mergeCell ref="R47:R48"/>
    <mergeCell ref="R73:R74"/>
    <mergeCell ref="R75:R76"/>
    <mergeCell ref="R53:R54"/>
    <mergeCell ref="R55:R56"/>
    <mergeCell ref="R57:R58"/>
    <mergeCell ref="R59:R60"/>
    <mergeCell ref="R61:R62"/>
    <mergeCell ref="R63:R64"/>
    <mergeCell ref="R65:R66"/>
    <mergeCell ref="R67:R68"/>
    <mergeCell ref="R69:R70"/>
    <mergeCell ref="R71:R72"/>
    <mergeCell ref="R107:R108"/>
    <mergeCell ref="R109:R110"/>
    <mergeCell ref="R111:R112"/>
    <mergeCell ref="R89:R90"/>
    <mergeCell ref="R91:R92"/>
    <mergeCell ref="R93:R94"/>
    <mergeCell ref="R95:R96"/>
    <mergeCell ref="R97:R98"/>
    <mergeCell ref="R99:R100"/>
    <mergeCell ref="R103:R104"/>
    <mergeCell ref="R105:R106"/>
    <mergeCell ref="R77:R78"/>
    <mergeCell ref="R79:R80"/>
    <mergeCell ref="R81:R82"/>
    <mergeCell ref="R83:R84"/>
    <mergeCell ref="R85:R86"/>
    <mergeCell ref="R87:R88"/>
    <mergeCell ref="R113:R114"/>
    <mergeCell ref="R115:R116"/>
    <mergeCell ref="T31:T32"/>
    <mergeCell ref="T33:T34"/>
    <mergeCell ref="T35:T36"/>
    <mergeCell ref="T69:T70"/>
    <mergeCell ref="T75:T76"/>
    <mergeCell ref="T77:T78"/>
    <mergeCell ref="T79:T80"/>
    <mergeCell ref="R101:R102"/>
    <mergeCell ref="T23:T24"/>
    <mergeCell ref="T25:T26"/>
    <mergeCell ref="T27:T28"/>
    <mergeCell ref="T29:T30"/>
    <mergeCell ref="T81:T82"/>
    <mergeCell ref="T113:T114"/>
    <mergeCell ref="T115:T116"/>
    <mergeCell ref="T109:T110"/>
    <mergeCell ref="T111:T112"/>
    <mergeCell ref="T83:T84"/>
    <mergeCell ref="T97:T98"/>
    <mergeCell ref="T85:T86"/>
    <mergeCell ref="T87:T88"/>
    <mergeCell ref="T99:T100"/>
    <mergeCell ref="T51:T52"/>
    <mergeCell ref="T17:T18"/>
    <mergeCell ref="T5:T6"/>
    <mergeCell ref="T7:T8"/>
    <mergeCell ref="T9:T10"/>
    <mergeCell ref="T11:T12"/>
    <mergeCell ref="T13:T14"/>
    <mergeCell ref="T15:T16"/>
    <mergeCell ref="T19:T20"/>
    <mergeCell ref="T21:T22"/>
    <mergeCell ref="T37:T38"/>
    <mergeCell ref="T49:T50"/>
    <mergeCell ref="T41:T42"/>
    <mergeCell ref="T43:T44"/>
    <mergeCell ref="T45:T46"/>
    <mergeCell ref="T47:T48"/>
    <mergeCell ref="T39:T40"/>
    <mergeCell ref="T73:T74"/>
    <mergeCell ref="T61:T62"/>
    <mergeCell ref="T63:T64"/>
    <mergeCell ref="T65:T66"/>
    <mergeCell ref="T67:T68"/>
    <mergeCell ref="T71:T72"/>
    <mergeCell ref="T53:T54"/>
    <mergeCell ref="T55:T56"/>
    <mergeCell ref="T57:T58"/>
    <mergeCell ref="T59:T60"/>
    <mergeCell ref="T89:T90"/>
    <mergeCell ref="T91:T92"/>
    <mergeCell ref="T93:T94"/>
    <mergeCell ref="T95:T96"/>
    <mergeCell ref="T101:T102"/>
    <mergeCell ref="T103:T104"/>
    <mergeCell ref="T105:T106"/>
    <mergeCell ref="T107:T108"/>
  </mergeCells>
  <printOptions/>
  <pageMargins left="0.15748031496062992" right="0.5118110236220472" top="0.1968503937007874" bottom="0.1968503937007874" header="0.2755905511811024" footer="0.1968503937007874"/>
  <pageSetup horizontalDpi="300" verticalDpi="300" orientation="landscape" paperSize="8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1"/>
  <dimension ref="A1:V6"/>
  <sheetViews>
    <sheetView zoomScalePageLayoutView="0" workbookViewId="0" topLeftCell="A1">
      <selection activeCell="V51" sqref="V51:V52"/>
    </sheetView>
  </sheetViews>
  <sheetFormatPr defaultColWidth="11.421875" defaultRowHeight="12.75"/>
  <cols>
    <col min="1" max="1" width="2.8515625" style="1" customWidth="1"/>
    <col min="2" max="2" width="11.8515625" style="2" customWidth="1"/>
    <col min="3" max="3" width="11.57421875" style="2" bestFit="1" customWidth="1"/>
    <col min="4" max="4" width="16.00390625" style="2" customWidth="1"/>
    <col min="5" max="5" width="7.28125" style="1" customWidth="1"/>
    <col min="6" max="6" width="6.7109375" style="1" bestFit="1" customWidth="1"/>
    <col min="7" max="8" width="7.28125" style="1" customWidth="1"/>
    <col min="9" max="9" width="0.13671875" style="1" customWidth="1"/>
    <col min="10" max="11" width="7.28125" style="1" hidden="1" customWidth="1"/>
    <col min="12" max="12" width="0.13671875" style="1" hidden="1" customWidth="1"/>
    <col min="13" max="14" width="7.28125" style="1" hidden="1" customWidth="1"/>
    <col min="15" max="15" width="8.28125" style="1" hidden="1" customWidth="1"/>
    <col min="16" max="16" width="0.13671875" style="1" hidden="1" customWidth="1"/>
    <col min="17" max="17" width="8.28125" style="1" hidden="1" customWidth="1"/>
    <col min="18" max="18" width="7.421875" style="1" customWidth="1"/>
    <col min="19" max="19" width="7.140625" style="1" hidden="1" customWidth="1"/>
    <col min="20" max="20" width="12.00390625" style="1" hidden="1" customWidth="1"/>
    <col min="21" max="21" width="11.140625" style="1" customWidth="1"/>
    <col min="22" max="22" width="9.8515625" style="1" bestFit="1" customWidth="1"/>
    <col min="23" max="16384" width="11.421875" style="1" customWidth="1"/>
  </cols>
  <sheetData>
    <row r="1" spans="6:17" ht="12.75"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2" ht="15" customHeight="1">
      <c r="A2" s="72" t="s">
        <v>275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22" ht="15.75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ht="32.25" thickBot="1">
      <c r="A4" s="15"/>
      <c r="B4" s="16" t="s">
        <v>1</v>
      </c>
      <c r="C4" s="16" t="s">
        <v>0</v>
      </c>
      <c r="D4" s="16" t="s">
        <v>2</v>
      </c>
      <c r="E4" s="36" t="s">
        <v>220</v>
      </c>
      <c r="F4" s="6" t="s">
        <v>75</v>
      </c>
      <c r="G4" s="6" t="s">
        <v>285</v>
      </c>
      <c r="H4" s="6" t="s">
        <v>76</v>
      </c>
      <c r="I4" s="6"/>
      <c r="J4" s="6"/>
      <c r="K4" s="6"/>
      <c r="L4" s="6"/>
      <c r="M4" s="6"/>
      <c r="N4" s="6"/>
      <c r="O4" s="6"/>
      <c r="P4" s="6"/>
      <c r="Q4" s="6"/>
      <c r="R4" s="6" t="s">
        <v>15</v>
      </c>
      <c r="S4" s="6" t="s">
        <v>15</v>
      </c>
      <c r="T4" s="35" t="s">
        <v>175</v>
      </c>
      <c r="U4" s="38" t="s">
        <v>175</v>
      </c>
      <c r="V4" s="38" t="s">
        <v>274</v>
      </c>
    </row>
    <row r="5" spans="1:22" ht="13.5" customHeight="1">
      <c r="A5" s="49" t="s">
        <v>59</v>
      </c>
      <c r="B5" s="33" t="s">
        <v>143</v>
      </c>
      <c r="C5" s="33" t="s">
        <v>95</v>
      </c>
      <c r="D5" s="33" t="s">
        <v>226</v>
      </c>
      <c r="E5" s="67" t="s">
        <v>174</v>
      </c>
      <c r="F5" s="69">
        <v>49</v>
      </c>
      <c r="G5" s="69">
        <v>62</v>
      </c>
      <c r="H5" s="69">
        <v>65</v>
      </c>
      <c r="I5" s="69">
        <v>46</v>
      </c>
      <c r="J5" s="69">
        <v>0</v>
      </c>
      <c r="K5" s="69">
        <v>0</v>
      </c>
      <c r="L5" s="69">
        <v>0</v>
      </c>
      <c r="M5" s="69">
        <v>0</v>
      </c>
      <c r="N5" s="69">
        <v>0</v>
      </c>
      <c r="O5" s="69">
        <v>0</v>
      </c>
      <c r="P5" s="69">
        <v>0</v>
      </c>
      <c r="Q5" s="69">
        <v>0</v>
      </c>
      <c r="R5" s="43">
        <v>176</v>
      </c>
      <c r="S5" s="43">
        <v>176</v>
      </c>
      <c r="T5" s="39">
        <v>53</v>
      </c>
      <c r="U5" s="39">
        <v>53</v>
      </c>
      <c r="V5" s="39">
        <v>1</v>
      </c>
    </row>
    <row r="6" spans="1:22" ht="13.5" customHeight="1" thickBot="1">
      <c r="A6" s="50"/>
      <c r="B6" s="34" t="s">
        <v>145</v>
      </c>
      <c r="C6" s="34" t="s">
        <v>96</v>
      </c>
      <c r="D6" s="34" t="s">
        <v>226</v>
      </c>
      <c r="E6" s="68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44"/>
      <c r="S6" s="44"/>
      <c r="T6" s="40"/>
      <c r="U6" s="40"/>
      <c r="V6" s="40"/>
    </row>
  </sheetData>
  <sheetProtection/>
  <mergeCells count="20">
    <mergeCell ref="A2:V3"/>
    <mergeCell ref="N5:N6"/>
    <mergeCell ref="O5:O6"/>
    <mergeCell ref="A5:A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V5:V6"/>
    <mergeCell ref="P5:P6"/>
    <mergeCell ref="Q5:Q6"/>
    <mergeCell ref="R5:R6"/>
    <mergeCell ref="S5:S6"/>
    <mergeCell ref="T5:T6"/>
    <mergeCell ref="U5:U6"/>
  </mergeCells>
  <printOptions/>
  <pageMargins left="0.29" right="0.23" top="0.36" bottom="0.1968503937007874" header="0.2755905511811024" footer="0.1968503937007874"/>
  <pageSetup horizontalDpi="300" verticalDpi="300" orientation="portrait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2"/>
  <dimension ref="A1:V40"/>
  <sheetViews>
    <sheetView zoomScalePageLayoutView="0" workbookViewId="0" topLeftCell="A1">
      <selection activeCell="V51" sqref="V51:V52"/>
    </sheetView>
  </sheetViews>
  <sheetFormatPr defaultColWidth="11.421875" defaultRowHeight="12.75"/>
  <cols>
    <col min="1" max="1" width="2.8515625" style="1" customWidth="1"/>
    <col min="2" max="2" width="11.8515625" style="2" customWidth="1"/>
    <col min="3" max="3" width="11.57421875" style="2" bestFit="1" customWidth="1"/>
    <col min="4" max="4" width="16.00390625" style="2" customWidth="1"/>
    <col min="5" max="5" width="7.28125" style="1" customWidth="1"/>
    <col min="6" max="6" width="6.7109375" style="1" bestFit="1" customWidth="1"/>
    <col min="7" max="8" width="7.28125" style="1" customWidth="1"/>
    <col min="9" max="9" width="0.13671875" style="1" customWidth="1"/>
    <col min="10" max="11" width="7.28125" style="1" hidden="1" customWidth="1"/>
    <col min="12" max="12" width="0.13671875" style="1" hidden="1" customWidth="1"/>
    <col min="13" max="14" width="7.28125" style="1" hidden="1" customWidth="1"/>
    <col min="15" max="15" width="8.28125" style="1" hidden="1" customWidth="1"/>
    <col min="16" max="16" width="0.13671875" style="1" hidden="1" customWidth="1"/>
    <col min="17" max="17" width="8.28125" style="1" hidden="1" customWidth="1"/>
    <col min="18" max="18" width="7.421875" style="1" customWidth="1"/>
    <col min="19" max="19" width="7.140625" style="1" hidden="1" customWidth="1"/>
    <col min="20" max="20" width="12.00390625" style="1" hidden="1" customWidth="1"/>
    <col min="21" max="21" width="11.140625" style="1" customWidth="1"/>
    <col min="22" max="22" width="9.8515625" style="1" bestFit="1" customWidth="1"/>
    <col min="23" max="16384" width="11.421875" style="1" customWidth="1"/>
  </cols>
  <sheetData>
    <row r="1" spans="6:17" ht="12.75"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2" ht="15" customHeight="1">
      <c r="A2" s="72" t="s">
        <v>280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22" ht="15.75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ht="32.25" thickBot="1">
      <c r="A4" s="15"/>
      <c r="B4" s="16" t="s">
        <v>1</v>
      </c>
      <c r="C4" s="16" t="s">
        <v>0</v>
      </c>
      <c r="D4" s="16" t="s">
        <v>2</v>
      </c>
      <c r="E4" s="36" t="s">
        <v>220</v>
      </c>
      <c r="F4" s="6" t="s">
        <v>75</v>
      </c>
      <c r="G4" s="6" t="s">
        <v>285</v>
      </c>
      <c r="H4" s="6" t="s">
        <v>76</v>
      </c>
      <c r="I4" s="6"/>
      <c r="J4" s="6"/>
      <c r="K4" s="6"/>
      <c r="L4" s="6"/>
      <c r="M4" s="6"/>
      <c r="N4" s="6"/>
      <c r="O4" s="6"/>
      <c r="P4" s="6"/>
      <c r="Q4" s="6"/>
      <c r="R4" s="6" t="s">
        <v>15</v>
      </c>
      <c r="S4" s="6" t="s">
        <v>15</v>
      </c>
      <c r="T4" s="35" t="s">
        <v>175</v>
      </c>
      <c r="U4" s="38" t="s">
        <v>175</v>
      </c>
      <c r="V4" s="38" t="s">
        <v>274</v>
      </c>
    </row>
    <row r="5" spans="1:22" ht="13.5" customHeight="1">
      <c r="A5" s="49" t="s">
        <v>20</v>
      </c>
      <c r="B5" s="33" t="s">
        <v>161</v>
      </c>
      <c r="C5" s="33" t="s">
        <v>91</v>
      </c>
      <c r="D5" s="33" t="s">
        <v>221</v>
      </c>
      <c r="E5" s="67" t="s">
        <v>77</v>
      </c>
      <c r="F5" s="69">
        <v>41</v>
      </c>
      <c r="G5" s="69">
        <v>45</v>
      </c>
      <c r="H5" s="69">
        <v>45</v>
      </c>
      <c r="I5" s="69">
        <v>7</v>
      </c>
      <c r="J5" s="69">
        <v>0</v>
      </c>
      <c r="K5" s="69">
        <v>0</v>
      </c>
      <c r="L5" s="69">
        <v>0</v>
      </c>
      <c r="M5" s="69">
        <v>0</v>
      </c>
      <c r="N5" s="69">
        <v>0</v>
      </c>
      <c r="O5" s="69">
        <v>0</v>
      </c>
      <c r="P5" s="69">
        <v>0</v>
      </c>
      <c r="Q5" s="69">
        <v>0</v>
      </c>
      <c r="R5" s="43">
        <v>131</v>
      </c>
      <c r="S5" s="43">
        <v>131</v>
      </c>
      <c r="T5" s="39">
        <v>1</v>
      </c>
      <c r="U5" s="39">
        <v>1</v>
      </c>
      <c r="V5" s="39">
        <v>1</v>
      </c>
    </row>
    <row r="6" spans="1:22" ht="13.5" customHeight="1" thickBot="1">
      <c r="A6" s="50"/>
      <c r="B6" s="34" t="s">
        <v>151</v>
      </c>
      <c r="C6" s="34" t="s">
        <v>99</v>
      </c>
      <c r="D6" s="34" t="s">
        <v>224</v>
      </c>
      <c r="E6" s="68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44"/>
      <c r="S6" s="44"/>
      <c r="T6" s="40"/>
      <c r="U6" s="40"/>
      <c r="V6" s="40"/>
    </row>
    <row r="7" spans="1:22" ht="13.5" customHeight="1">
      <c r="A7" s="49" t="s">
        <v>19</v>
      </c>
      <c r="B7" s="33" t="s">
        <v>160</v>
      </c>
      <c r="C7" s="33" t="s">
        <v>117</v>
      </c>
      <c r="D7" s="33" t="s">
        <v>223</v>
      </c>
      <c r="E7" s="67" t="s">
        <v>77</v>
      </c>
      <c r="F7" s="69">
        <v>38</v>
      </c>
      <c r="G7" s="69">
        <v>45</v>
      </c>
      <c r="H7" s="69">
        <v>52</v>
      </c>
      <c r="I7" s="69">
        <v>1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43">
        <v>135</v>
      </c>
      <c r="S7" s="43">
        <v>135</v>
      </c>
      <c r="T7" s="39">
        <v>3</v>
      </c>
      <c r="U7" s="39">
        <v>3</v>
      </c>
      <c r="V7" s="39">
        <v>2</v>
      </c>
    </row>
    <row r="8" spans="1:22" ht="13.5" customHeight="1" thickBot="1">
      <c r="A8" s="50"/>
      <c r="B8" s="34" t="s">
        <v>152</v>
      </c>
      <c r="C8" s="34" t="s">
        <v>102</v>
      </c>
      <c r="D8" s="34" t="s">
        <v>221</v>
      </c>
      <c r="E8" s="68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44"/>
      <c r="S8" s="44"/>
      <c r="T8" s="40"/>
      <c r="U8" s="40"/>
      <c r="V8" s="40"/>
    </row>
    <row r="9" spans="1:22" ht="12.75" customHeight="1">
      <c r="A9" s="49" t="s">
        <v>17</v>
      </c>
      <c r="B9" s="33" t="s">
        <v>177</v>
      </c>
      <c r="C9" s="33" t="s">
        <v>178</v>
      </c>
      <c r="D9" s="33" t="s">
        <v>222</v>
      </c>
      <c r="E9" s="67" t="s">
        <v>77</v>
      </c>
      <c r="F9" s="69">
        <v>40</v>
      </c>
      <c r="G9" s="69">
        <v>50</v>
      </c>
      <c r="H9" s="69">
        <v>49</v>
      </c>
      <c r="I9" s="69">
        <v>5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43">
        <v>139</v>
      </c>
      <c r="S9" s="43">
        <v>139</v>
      </c>
      <c r="T9" s="39">
        <v>6</v>
      </c>
      <c r="U9" s="39">
        <v>6</v>
      </c>
      <c r="V9" s="39">
        <v>3</v>
      </c>
    </row>
    <row r="10" spans="1:22" ht="13.5" customHeight="1" thickBot="1">
      <c r="A10" s="50"/>
      <c r="B10" s="34" t="s">
        <v>156</v>
      </c>
      <c r="C10" s="34" t="s">
        <v>110</v>
      </c>
      <c r="D10" s="34" t="s">
        <v>222</v>
      </c>
      <c r="E10" s="68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44"/>
      <c r="S10" s="44"/>
      <c r="T10" s="40"/>
      <c r="U10" s="40"/>
      <c r="V10" s="40"/>
    </row>
    <row r="11" spans="1:22" ht="13.5" customHeight="1">
      <c r="A11" s="49" t="s">
        <v>18</v>
      </c>
      <c r="B11" s="33" t="s">
        <v>164</v>
      </c>
      <c r="C11" s="33" t="s">
        <v>120</v>
      </c>
      <c r="D11" s="33" t="s">
        <v>223</v>
      </c>
      <c r="E11" s="67" t="s">
        <v>77</v>
      </c>
      <c r="F11" s="69">
        <v>39</v>
      </c>
      <c r="G11" s="69">
        <v>48</v>
      </c>
      <c r="H11" s="69">
        <v>53</v>
      </c>
      <c r="I11" s="69">
        <v>2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43">
        <v>140</v>
      </c>
      <c r="S11" s="43">
        <v>140</v>
      </c>
      <c r="T11" s="39">
        <v>9</v>
      </c>
      <c r="U11" s="39">
        <v>9</v>
      </c>
      <c r="V11" s="39">
        <v>4</v>
      </c>
    </row>
    <row r="12" spans="1:22" ht="13.5" customHeight="1" thickBot="1">
      <c r="A12" s="50"/>
      <c r="B12" s="34" t="s">
        <v>163</v>
      </c>
      <c r="C12" s="34" t="s">
        <v>119</v>
      </c>
      <c r="D12" s="34" t="s">
        <v>223</v>
      </c>
      <c r="E12" s="68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44"/>
      <c r="S12" s="44"/>
      <c r="T12" s="40"/>
      <c r="U12" s="40"/>
      <c r="V12" s="40"/>
    </row>
    <row r="13" spans="1:22" ht="13.5" customHeight="1">
      <c r="A13" s="49" t="s">
        <v>22</v>
      </c>
      <c r="B13" s="33" t="s">
        <v>182</v>
      </c>
      <c r="C13" s="33" t="s">
        <v>183</v>
      </c>
      <c r="D13" s="33" t="s">
        <v>226</v>
      </c>
      <c r="E13" s="67" t="s">
        <v>77</v>
      </c>
      <c r="F13" s="69">
        <v>39</v>
      </c>
      <c r="G13" s="69">
        <v>47</v>
      </c>
      <c r="H13" s="69">
        <v>54</v>
      </c>
      <c r="I13" s="69">
        <v>2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43">
        <v>140</v>
      </c>
      <c r="S13" s="43">
        <v>140</v>
      </c>
      <c r="T13" s="39">
        <v>9</v>
      </c>
      <c r="U13" s="39">
        <v>9</v>
      </c>
      <c r="V13" s="39">
        <v>4</v>
      </c>
    </row>
    <row r="14" spans="1:22" ht="13.5" customHeight="1" thickBot="1">
      <c r="A14" s="50"/>
      <c r="B14" s="34" t="s">
        <v>184</v>
      </c>
      <c r="C14" s="34" t="s">
        <v>92</v>
      </c>
      <c r="D14" s="34" t="s">
        <v>226</v>
      </c>
      <c r="E14" s="68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44"/>
      <c r="S14" s="44"/>
      <c r="T14" s="40"/>
      <c r="U14" s="40"/>
      <c r="V14" s="40"/>
    </row>
    <row r="15" spans="1:22" ht="13.5" customHeight="1">
      <c r="A15" s="49" t="s">
        <v>23</v>
      </c>
      <c r="B15" s="33" t="s">
        <v>140</v>
      </c>
      <c r="C15" s="33" t="s">
        <v>90</v>
      </c>
      <c r="D15" s="33" t="s">
        <v>227</v>
      </c>
      <c r="E15" s="67" t="s">
        <v>77</v>
      </c>
      <c r="F15" s="69">
        <v>44</v>
      </c>
      <c r="G15" s="69">
        <v>47</v>
      </c>
      <c r="H15" s="69">
        <v>50</v>
      </c>
      <c r="I15" s="69">
        <v>22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43">
        <v>141</v>
      </c>
      <c r="S15" s="43">
        <v>141</v>
      </c>
      <c r="T15" s="39">
        <v>11</v>
      </c>
      <c r="U15" s="39">
        <v>11</v>
      </c>
      <c r="V15" s="39">
        <v>6</v>
      </c>
    </row>
    <row r="16" spans="1:22" ht="13.5" customHeight="1" thickBot="1">
      <c r="A16" s="50"/>
      <c r="B16" s="34" t="s">
        <v>141</v>
      </c>
      <c r="C16" s="34" t="s">
        <v>91</v>
      </c>
      <c r="D16" s="34" t="s">
        <v>227</v>
      </c>
      <c r="E16" s="68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44"/>
      <c r="S16" s="44"/>
      <c r="T16" s="40"/>
      <c r="U16" s="40"/>
      <c r="V16" s="40"/>
    </row>
    <row r="17" spans="1:22" ht="13.5" customHeight="1">
      <c r="A17" s="49" t="s">
        <v>24</v>
      </c>
      <c r="B17" s="33" t="s">
        <v>160</v>
      </c>
      <c r="C17" s="33" t="s">
        <v>101</v>
      </c>
      <c r="D17" s="33" t="s">
        <v>223</v>
      </c>
      <c r="E17" s="67" t="s">
        <v>77</v>
      </c>
      <c r="F17" s="69">
        <v>41</v>
      </c>
      <c r="G17" s="69">
        <v>48</v>
      </c>
      <c r="H17" s="69">
        <v>54</v>
      </c>
      <c r="I17" s="69">
        <v>7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43">
        <v>143</v>
      </c>
      <c r="S17" s="43">
        <v>143</v>
      </c>
      <c r="T17" s="39">
        <v>12</v>
      </c>
      <c r="U17" s="39">
        <v>12</v>
      </c>
      <c r="V17" s="39">
        <v>7</v>
      </c>
    </row>
    <row r="18" spans="1:22" ht="13.5" customHeight="1" thickBot="1">
      <c r="A18" s="50"/>
      <c r="B18" s="34" t="s">
        <v>185</v>
      </c>
      <c r="C18" s="34" t="s">
        <v>186</v>
      </c>
      <c r="D18" s="34" t="s">
        <v>221</v>
      </c>
      <c r="E18" s="68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44"/>
      <c r="S18" s="44"/>
      <c r="T18" s="40"/>
      <c r="U18" s="40"/>
      <c r="V18" s="40"/>
    </row>
    <row r="19" spans="1:22" ht="13.5" customHeight="1">
      <c r="A19" s="49" t="s">
        <v>16</v>
      </c>
      <c r="B19" s="33" t="s">
        <v>148</v>
      </c>
      <c r="C19" s="33" t="s">
        <v>99</v>
      </c>
      <c r="D19" s="33" t="s">
        <v>221</v>
      </c>
      <c r="E19" s="67" t="s">
        <v>77</v>
      </c>
      <c r="F19" s="69">
        <v>40</v>
      </c>
      <c r="G19" s="69">
        <v>50</v>
      </c>
      <c r="H19" s="69">
        <v>55</v>
      </c>
      <c r="I19" s="69">
        <v>5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43">
        <v>145</v>
      </c>
      <c r="S19" s="43">
        <v>145</v>
      </c>
      <c r="T19" s="39">
        <v>17</v>
      </c>
      <c r="U19" s="39">
        <v>17</v>
      </c>
      <c r="V19" s="39">
        <v>8</v>
      </c>
    </row>
    <row r="20" spans="1:22" ht="13.5" customHeight="1" thickBot="1">
      <c r="A20" s="50"/>
      <c r="B20" s="34" t="s">
        <v>155</v>
      </c>
      <c r="C20" s="34" t="s">
        <v>108</v>
      </c>
      <c r="D20" s="34" t="s">
        <v>222</v>
      </c>
      <c r="E20" s="68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44"/>
      <c r="S20" s="44"/>
      <c r="T20" s="40"/>
      <c r="U20" s="40"/>
      <c r="V20" s="40"/>
    </row>
    <row r="21" spans="1:22" ht="13.5" customHeight="1">
      <c r="A21" s="49" t="s">
        <v>21</v>
      </c>
      <c r="B21" s="33" t="s">
        <v>179</v>
      </c>
      <c r="C21" s="33" t="s">
        <v>124</v>
      </c>
      <c r="D21" s="33" t="s">
        <v>225</v>
      </c>
      <c r="E21" s="67" t="s">
        <v>77</v>
      </c>
      <c r="F21" s="69">
        <v>43</v>
      </c>
      <c r="G21" s="69">
        <v>48</v>
      </c>
      <c r="H21" s="69">
        <v>55</v>
      </c>
      <c r="I21" s="69">
        <v>17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43">
        <v>146</v>
      </c>
      <c r="S21" s="43">
        <v>146</v>
      </c>
      <c r="T21" s="39">
        <v>18</v>
      </c>
      <c r="U21" s="39">
        <v>18</v>
      </c>
      <c r="V21" s="39">
        <v>9</v>
      </c>
    </row>
    <row r="22" spans="1:22" ht="13.5" customHeight="1" thickBot="1">
      <c r="A22" s="50"/>
      <c r="B22" s="34" t="s">
        <v>180</v>
      </c>
      <c r="C22" s="34" t="s">
        <v>181</v>
      </c>
      <c r="D22" s="34" t="s">
        <v>225</v>
      </c>
      <c r="E22" s="68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44"/>
      <c r="S22" s="44"/>
      <c r="T22" s="40"/>
      <c r="U22" s="40"/>
      <c r="V22" s="40"/>
    </row>
    <row r="23" spans="1:22" ht="13.5" customHeight="1">
      <c r="A23" s="49" t="s">
        <v>25</v>
      </c>
      <c r="B23" s="33" t="s">
        <v>162</v>
      </c>
      <c r="C23" s="33" t="s">
        <v>99</v>
      </c>
      <c r="D23" s="33" t="s">
        <v>223</v>
      </c>
      <c r="E23" s="67" t="s">
        <v>77</v>
      </c>
      <c r="F23" s="69">
        <v>42</v>
      </c>
      <c r="G23" s="69">
        <v>53</v>
      </c>
      <c r="H23" s="69">
        <v>51</v>
      </c>
      <c r="I23" s="69">
        <v>12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69">
        <v>0</v>
      </c>
      <c r="R23" s="43">
        <v>146</v>
      </c>
      <c r="S23" s="43">
        <v>146</v>
      </c>
      <c r="T23" s="39">
        <v>18</v>
      </c>
      <c r="U23" s="39">
        <v>18</v>
      </c>
      <c r="V23" s="39">
        <v>9</v>
      </c>
    </row>
    <row r="24" spans="1:22" ht="13.5" customHeight="1" thickBot="1">
      <c r="A24" s="50"/>
      <c r="B24" s="34" t="s">
        <v>160</v>
      </c>
      <c r="C24" s="34" t="s">
        <v>91</v>
      </c>
      <c r="D24" s="34" t="s">
        <v>223</v>
      </c>
      <c r="E24" s="68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44"/>
      <c r="S24" s="44"/>
      <c r="T24" s="40"/>
      <c r="U24" s="40"/>
      <c r="V24" s="40"/>
    </row>
    <row r="25" spans="1:22" ht="13.5" customHeight="1">
      <c r="A25" s="49" t="s">
        <v>26</v>
      </c>
      <c r="B25" s="33" t="s">
        <v>150</v>
      </c>
      <c r="C25" s="33" t="s">
        <v>101</v>
      </c>
      <c r="D25" s="33" t="s">
        <v>224</v>
      </c>
      <c r="E25" s="67" t="s">
        <v>77</v>
      </c>
      <c r="F25" s="69">
        <v>42</v>
      </c>
      <c r="G25" s="69">
        <v>52</v>
      </c>
      <c r="H25" s="69">
        <v>55</v>
      </c>
      <c r="I25" s="69">
        <v>12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69">
        <v>0</v>
      </c>
      <c r="R25" s="43">
        <v>149</v>
      </c>
      <c r="S25" s="43">
        <v>149</v>
      </c>
      <c r="T25" s="39">
        <v>24</v>
      </c>
      <c r="U25" s="39">
        <v>24</v>
      </c>
      <c r="V25" s="39">
        <v>11</v>
      </c>
    </row>
    <row r="26" spans="1:22" ht="13.5" customHeight="1" thickBot="1">
      <c r="A26" s="50"/>
      <c r="B26" s="34" t="s">
        <v>187</v>
      </c>
      <c r="C26" s="34" t="s">
        <v>127</v>
      </c>
      <c r="D26" s="34" t="s">
        <v>228</v>
      </c>
      <c r="E26" s="68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44"/>
      <c r="S26" s="44"/>
      <c r="T26" s="40"/>
      <c r="U26" s="40"/>
      <c r="V26" s="40"/>
    </row>
    <row r="27" spans="1:22" ht="13.5" customHeight="1">
      <c r="A27" s="49" t="s">
        <v>29</v>
      </c>
      <c r="B27" s="33" t="s">
        <v>193</v>
      </c>
      <c r="C27" s="33" t="s">
        <v>120</v>
      </c>
      <c r="D27" s="33" t="s">
        <v>230</v>
      </c>
      <c r="E27" s="67" t="s">
        <v>77</v>
      </c>
      <c r="F27" s="69">
        <v>45</v>
      </c>
      <c r="G27" s="69">
        <v>49</v>
      </c>
      <c r="H27" s="69">
        <v>60</v>
      </c>
      <c r="I27" s="69">
        <v>29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  <c r="R27" s="43">
        <v>154</v>
      </c>
      <c r="S27" s="43">
        <v>154</v>
      </c>
      <c r="T27" s="39">
        <v>32</v>
      </c>
      <c r="U27" s="39">
        <v>32</v>
      </c>
      <c r="V27" s="39">
        <v>12</v>
      </c>
    </row>
    <row r="28" spans="1:22" ht="13.5" customHeight="1" thickBot="1">
      <c r="A28" s="50"/>
      <c r="B28" s="34" t="s">
        <v>142</v>
      </c>
      <c r="C28" s="34" t="s">
        <v>127</v>
      </c>
      <c r="D28" s="34" t="s">
        <v>230</v>
      </c>
      <c r="E28" s="68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44"/>
      <c r="S28" s="44"/>
      <c r="T28" s="40"/>
      <c r="U28" s="40"/>
      <c r="V28" s="40"/>
    </row>
    <row r="29" spans="1:22" ht="13.5" customHeight="1">
      <c r="A29" s="49" t="s">
        <v>31</v>
      </c>
      <c r="B29" s="33" t="s">
        <v>198</v>
      </c>
      <c r="C29" s="33" t="s">
        <v>101</v>
      </c>
      <c r="D29" s="33" t="s">
        <v>224</v>
      </c>
      <c r="E29" s="67" t="s">
        <v>77</v>
      </c>
      <c r="F29" s="69">
        <v>41</v>
      </c>
      <c r="G29" s="69">
        <v>54</v>
      </c>
      <c r="H29" s="69">
        <v>61</v>
      </c>
      <c r="I29" s="69">
        <v>7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43">
        <v>156</v>
      </c>
      <c r="S29" s="43">
        <v>156</v>
      </c>
      <c r="T29" s="39">
        <v>37</v>
      </c>
      <c r="U29" s="39">
        <v>37</v>
      </c>
      <c r="V29" s="39">
        <v>13</v>
      </c>
    </row>
    <row r="30" spans="1:22" ht="13.5" customHeight="1" thickBot="1">
      <c r="A30" s="50"/>
      <c r="B30" s="34" t="s">
        <v>199</v>
      </c>
      <c r="C30" s="34" t="s">
        <v>200</v>
      </c>
      <c r="D30" s="34" t="s">
        <v>224</v>
      </c>
      <c r="E30" s="68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44"/>
      <c r="S30" s="44"/>
      <c r="T30" s="40"/>
      <c r="U30" s="40"/>
      <c r="V30" s="40"/>
    </row>
    <row r="31" spans="1:22" ht="13.5" customHeight="1">
      <c r="A31" s="49" t="s">
        <v>30</v>
      </c>
      <c r="B31" s="33" t="s">
        <v>194</v>
      </c>
      <c r="C31" s="33" t="s">
        <v>195</v>
      </c>
      <c r="D31" s="33" t="s">
        <v>224</v>
      </c>
      <c r="E31" s="67" t="s">
        <v>77</v>
      </c>
      <c r="F31" s="69">
        <v>43</v>
      </c>
      <c r="G31" s="69">
        <v>51</v>
      </c>
      <c r="H31" s="69">
        <v>64</v>
      </c>
      <c r="I31" s="69">
        <v>17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43">
        <v>158</v>
      </c>
      <c r="S31" s="43">
        <v>158</v>
      </c>
      <c r="T31" s="39">
        <v>39</v>
      </c>
      <c r="U31" s="39">
        <v>39</v>
      </c>
      <c r="V31" s="39">
        <v>14</v>
      </c>
    </row>
    <row r="32" spans="1:22" ht="13.5" customHeight="1" thickBot="1">
      <c r="A32" s="50"/>
      <c r="B32" s="34" t="s">
        <v>196</v>
      </c>
      <c r="C32" s="34" t="s">
        <v>197</v>
      </c>
      <c r="D32" s="34" t="s">
        <v>229</v>
      </c>
      <c r="E32" s="68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44"/>
      <c r="S32" s="44"/>
      <c r="T32" s="40"/>
      <c r="U32" s="40"/>
      <c r="V32" s="40"/>
    </row>
    <row r="33" spans="1:22" ht="13.5" customHeight="1">
      <c r="A33" s="49" t="s">
        <v>33</v>
      </c>
      <c r="B33" s="33" t="s">
        <v>203</v>
      </c>
      <c r="C33" s="33" t="s">
        <v>204</v>
      </c>
      <c r="D33" s="33" t="s">
        <v>223</v>
      </c>
      <c r="E33" s="67" t="s">
        <v>77</v>
      </c>
      <c r="F33" s="69">
        <v>51</v>
      </c>
      <c r="G33" s="69">
        <v>51</v>
      </c>
      <c r="H33" s="69">
        <v>61</v>
      </c>
      <c r="I33" s="69">
        <v>52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69">
        <v>0</v>
      </c>
      <c r="R33" s="43">
        <v>163</v>
      </c>
      <c r="S33" s="43">
        <v>163</v>
      </c>
      <c r="T33" s="39">
        <v>42</v>
      </c>
      <c r="U33" s="39">
        <v>42</v>
      </c>
      <c r="V33" s="39">
        <v>15</v>
      </c>
    </row>
    <row r="34" spans="1:22" ht="13.5" customHeight="1" thickBot="1">
      <c r="A34" s="50"/>
      <c r="B34" s="34" t="s">
        <v>203</v>
      </c>
      <c r="C34" s="34" t="s">
        <v>205</v>
      </c>
      <c r="D34" s="34" t="s">
        <v>223</v>
      </c>
      <c r="E34" s="68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44"/>
      <c r="S34" s="44"/>
      <c r="T34" s="40"/>
      <c r="U34" s="40"/>
      <c r="V34" s="40"/>
    </row>
    <row r="35" spans="1:22" ht="13.5" customHeight="1">
      <c r="A35" s="49" t="s">
        <v>27</v>
      </c>
      <c r="B35" s="33" t="s">
        <v>157</v>
      </c>
      <c r="C35" s="33" t="s">
        <v>188</v>
      </c>
      <c r="D35" s="33" t="s">
        <v>226</v>
      </c>
      <c r="E35" s="67" t="s">
        <v>77</v>
      </c>
      <c r="F35" s="69">
        <v>46</v>
      </c>
      <c r="G35" s="69">
        <v>55</v>
      </c>
      <c r="H35" s="69">
        <v>64</v>
      </c>
      <c r="I35" s="69">
        <v>37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69">
        <v>0</v>
      </c>
      <c r="R35" s="43">
        <v>165</v>
      </c>
      <c r="S35" s="43">
        <v>165</v>
      </c>
      <c r="T35" s="39">
        <v>45</v>
      </c>
      <c r="U35" s="39">
        <v>45</v>
      </c>
      <c r="V35" s="39">
        <v>16</v>
      </c>
    </row>
    <row r="36" spans="1:22" ht="13.5" customHeight="1" thickBot="1">
      <c r="A36" s="50"/>
      <c r="B36" s="34" t="s">
        <v>132</v>
      </c>
      <c r="C36" s="34" t="s">
        <v>113</v>
      </c>
      <c r="D36" s="34" t="s">
        <v>226</v>
      </c>
      <c r="E36" s="68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44"/>
      <c r="S36" s="44"/>
      <c r="T36" s="40"/>
      <c r="U36" s="40"/>
      <c r="V36" s="40"/>
    </row>
    <row r="37" spans="1:22" ht="13.5" customHeight="1">
      <c r="A37" s="49" t="s">
        <v>32</v>
      </c>
      <c r="B37" s="33" t="s">
        <v>141</v>
      </c>
      <c r="C37" s="33" t="s">
        <v>127</v>
      </c>
      <c r="D37" s="33" t="s">
        <v>227</v>
      </c>
      <c r="E37" s="67" t="s">
        <v>77</v>
      </c>
      <c r="F37" s="69">
        <v>49</v>
      </c>
      <c r="G37" s="69">
        <v>60</v>
      </c>
      <c r="H37" s="69">
        <v>57</v>
      </c>
      <c r="I37" s="69">
        <v>46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69">
        <v>0</v>
      </c>
      <c r="P37" s="69">
        <v>0</v>
      </c>
      <c r="Q37" s="69">
        <v>0</v>
      </c>
      <c r="R37" s="43">
        <v>166</v>
      </c>
      <c r="S37" s="43">
        <v>166</v>
      </c>
      <c r="T37" s="39">
        <v>46</v>
      </c>
      <c r="U37" s="39">
        <v>46</v>
      </c>
      <c r="V37" s="39">
        <v>17</v>
      </c>
    </row>
    <row r="38" spans="1:22" ht="13.5" customHeight="1" thickBot="1">
      <c r="A38" s="50"/>
      <c r="B38" s="34" t="s">
        <v>201</v>
      </c>
      <c r="C38" s="34" t="s">
        <v>202</v>
      </c>
      <c r="D38" s="34" t="s">
        <v>227</v>
      </c>
      <c r="E38" s="68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44"/>
      <c r="S38" s="44"/>
      <c r="T38" s="40"/>
      <c r="U38" s="40"/>
      <c r="V38" s="40"/>
    </row>
    <row r="39" spans="1:22" ht="13.5" customHeight="1">
      <c r="A39" s="49" t="s">
        <v>28</v>
      </c>
      <c r="B39" s="33" t="s">
        <v>189</v>
      </c>
      <c r="C39" s="33" t="s">
        <v>190</v>
      </c>
      <c r="D39" s="33" t="s">
        <v>229</v>
      </c>
      <c r="E39" s="67" t="s">
        <v>77</v>
      </c>
      <c r="F39" s="69">
        <v>49</v>
      </c>
      <c r="G39" s="69">
        <v>63</v>
      </c>
      <c r="H39" s="69">
        <v>64</v>
      </c>
      <c r="I39" s="69">
        <v>46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  <c r="O39" s="69">
        <v>0</v>
      </c>
      <c r="P39" s="69">
        <v>0</v>
      </c>
      <c r="Q39" s="69">
        <v>0</v>
      </c>
      <c r="R39" s="43">
        <v>176</v>
      </c>
      <c r="S39" s="43">
        <v>176</v>
      </c>
      <c r="T39" s="39">
        <v>53</v>
      </c>
      <c r="U39" s="39">
        <v>53</v>
      </c>
      <c r="V39" s="39">
        <v>18</v>
      </c>
    </row>
    <row r="40" spans="1:22" ht="13.5" customHeight="1" thickBot="1">
      <c r="A40" s="50"/>
      <c r="B40" s="34" t="s">
        <v>191</v>
      </c>
      <c r="C40" s="34" t="s">
        <v>192</v>
      </c>
      <c r="D40" s="34" t="s">
        <v>229</v>
      </c>
      <c r="E40" s="68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44"/>
      <c r="S40" s="44"/>
      <c r="T40" s="40"/>
      <c r="U40" s="40"/>
      <c r="V40" s="40"/>
    </row>
  </sheetData>
  <sheetProtection/>
  <mergeCells count="343">
    <mergeCell ref="A2:V3"/>
    <mergeCell ref="A5:A6"/>
    <mergeCell ref="E5:E6"/>
    <mergeCell ref="F5:F6"/>
    <mergeCell ref="G5:G6"/>
    <mergeCell ref="H5:H6"/>
    <mergeCell ref="I5:I6"/>
    <mergeCell ref="J5:J6"/>
    <mergeCell ref="K5:K6"/>
    <mergeCell ref="L5:L6"/>
    <mergeCell ref="V5:V6"/>
    <mergeCell ref="M5:M6"/>
    <mergeCell ref="N5:N6"/>
    <mergeCell ref="O5:O6"/>
    <mergeCell ref="P5:P6"/>
    <mergeCell ref="Q5:Q6"/>
    <mergeCell ref="R5:R6"/>
    <mergeCell ref="L7:L8"/>
    <mergeCell ref="S5:S6"/>
    <mergeCell ref="T5:T6"/>
    <mergeCell ref="U5:U6"/>
    <mergeCell ref="Q7:Q8"/>
    <mergeCell ref="R7:R8"/>
    <mergeCell ref="A7:A8"/>
    <mergeCell ref="E7:E8"/>
    <mergeCell ref="F7:F8"/>
    <mergeCell ref="G7:G8"/>
    <mergeCell ref="H7:H8"/>
    <mergeCell ref="I7:I8"/>
    <mergeCell ref="J7:J8"/>
    <mergeCell ref="K7:K8"/>
    <mergeCell ref="M7:M8"/>
    <mergeCell ref="N7:N8"/>
    <mergeCell ref="O7:O8"/>
    <mergeCell ref="P7:P8"/>
    <mergeCell ref="S7:S8"/>
    <mergeCell ref="T7:T8"/>
    <mergeCell ref="U7:U8"/>
    <mergeCell ref="V7:V8"/>
    <mergeCell ref="N9:N10"/>
    <mergeCell ref="O9:O10"/>
    <mergeCell ref="A9:A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V9:V10"/>
    <mergeCell ref="P9:P10"/>
    <mergeCell ref="Q9:Q10"/>
    <mergeCell ref="R9:R10"/>
    <mergeCell ref="S9:S10"/>
    <mergeCell ref="T9:T10"/>
    <mergeCell ref="U9:U10"/>
    <mergeCell ref="A11:A12"/>
    <mergeCell ref="E11:E12"/>
    <mergeCell ref="F11:F12"/>
    <mergeCell ref="G11:G12"/>
    <mergeCell ref="O11:O12"/>
    <mergeCell ref="P11:P12"/>
    <mergeCell ref="Q11:Q12"/>
    <mergeCell ref="R11:R12"/>
    <mergeCell ref="H13:H14"/>
    <mergeCell ref="I13:I14"/>
    <mergeCell ref="M11:M12"/>
    <mergeCell ref="N11:N12"/>
    <mergeCell ref="H11:H12"/>
    <mergeCell ref="I11:I12"/>
    <mergeCell ref="J11:J12"/>
    <mergeCell ref="K11:K12"/>
    <mergeCell ref="L11:L12"/>
    <mergeCell ref="A13:A14"/>
    <mergeCell ref="E13:E14"/>
    <mergeCell ref="F13:F14"/>
    <mergeCell ref="G13:G14"/>
    <mergeCell ref="S11:S12"/>
    <mergeCell ref="T11:T12"/>
    <mergeCell ref="U11:U12"/>
    <mergeCell ref="V11:V12"/>
    <mergeCell ref="T13:T14"/>
    <mergeCell ref="U13:U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V13:V14"/>
    <mergeCell ref="A15:A16"/>
    <mergeCell ref="E15:E16"/>
    <mergeCell ref="F15:F16"/>
    <mergeCell ref="G15:G16"/>
    <mergeCell ref="H15:H16"/>
    <mergeCell ref="I15:I16"/>
    <mergeCell ref="J15:J16"/>
    <mergeCell ref="K15:K16"/>
    <mergeCell ref="L15:L16"/>
    <mergeCell ref="U15:U16"/>
    <mergeCell ref="V15:V16"/>
    <mergeCell ref="A17:A18"/>
    <mergeCell ref="E17:E18"/>
    <mergeCell ref="F17:F18"/>
    <mergeCell ref="G17:G18"/>
    <mergeCell ref="H17:H18"/>
    <mergeCell ref="I17:I18"/>
    <mergeCell ref="M15:M16"/>
    <mergeCell ref="N15:N16"/>
    <mergeCell ref="N17:N18"/>
    <mergeCell ref="O17:O18"/>
    <mergeCell ref="S15:S16"/>
    <mergeCell ref="T15:T16"/>
    <mergeCell ref="O15:O16"/>
    <mergeCell ref="P15:P16"/>
    <mergeCell ref="Q15:Q16"/>
    <mergeCell ref="R15:R16"/>
    <mergeCell ref="J17:J18"/>
    <mergeCell ref="K17:K18"/>
    <mergeCell ref="L17:L18"/>
    <mergeCell ref="M17:M18"/>
    <mergeCell ref="V17:V18"/>
    <mergeCell ref="P17:P18"/>
    <mergeCell ref="Q17:Q18"/>
    <mergeCell ref="R17:R18"/>
    <mergeCell ref="S17:S18"/>
    <mergeCell ref="T17:T18"/>
    <mergeCell ref="U17:U18"/>
    <mergeCell ref="A19:A20"/>
    <mergeCell ref="E19:E20"/>
    <mergeCell ref="F19:F20"/>
    <mergeCell ref="G19:G20"/>
    <mergeCell ref="O19:O20"/>
    <mergeCell ref="P19:P20"/>
    <mergeCell ref="Q19:Q20"/>
    <mergeCell ref="R19:R20"/>
    <mergeCell ref="H21:H22"/>
    <mergeCell ref="I21:I22"/>
    <mergeCell ref="M19:M20"/>
    <mergeCell ref="N19:N20"/>
    <mergeCell ref="H19:H20"/>
    <mergeCell ref="I19:I20"/>
    <mergeCell ref="J19:J20"/>
    <mergeCell ref="K19:K20"/>
    <mergeCell ref="L19:L20"/>
    <mergeCell ref="A21:A22"/>
    <mergeCell ref="E21:E22"/>
    <mergeCell ref="F21:F22"/>
    <mergeCell ref="G21:G22"/>
    <mergeCell ref="S19:S20"/>
    <mergeCell ref="T19:T20"/>
    <mergeCell ref="U19:U20"/>
    <mergeCell ref="V19:V20"/>
    <mergeCell ref="J21:J22"/>
    <mergeCell ref="K21:K22"/>
    <mergeCell ref="L21:L22"/>
    <mergeCell ref="M21:M22"/>
    <mergeCell ref="R21:R22"/>
    <mergeCell ref="S21:S22"/>
    <mergeCell ref="T21:T22"/>
    <mergeCell ref="U21:U22"/>
    <mergeCell ref="K23:K24"/>
    <mergeCell ref="L23:L24"/>
    <mergeCell ref="P21:P22"/>
    <mergeCell ref="Q21:Q22"/>
    <mergeCell ref="N21:N22"/>
    <mergeCell ref="O21:O22"/>
    <mergeCell ref="Q23:Q24"/>
    <mergeCell ref="R23:R24"/>
    <mergeCell ref="V21:V22"/>
    <mergeCell ref="A23:A24"/>
    <mergeCell ref="E23:E24"/>
    <mergeCell ref="F23:F24"/>
    <mergeCell ref="G23:G24"/>
    <mergeCell ref="H23:H24"/>
    <mergeCell ref="I23:I24"/>
    <mergeCell ref="J23:J24"/>
    <mergeCell ref="M23:M24"/>
    <mergeCell ref="N23:N24"/>
    <mergeCell ref="O23:O24"/>
    <mergeCell ref="P23:P24"/>
    <mergeCell ref="S23:S24"/>
    <mergeCell ref="T23:T24"/>
    <mergeCell ref="U23:U24"/>
    <mergeCell ref="V23:V24"/>
    <mergeCell ref="N25:N26"/>
    <mergeCell ref="O25:O26"/>
    <mergeCell ref="A25:A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V25:V26"/>
    <mergeCell ref="P25:P26"/>
    <mergeCell ref="Q25:Q26"/>
    <mergeCell ref="R25:R26"/>
    <mergeCell ref="S25:S26"/>
    <mergeCell ref="T25:T26"/>
    <mergeCell ref="U25:U26"/>
    <mergeCell ref="N27:N28"/>
    <mergeCell ref="O27:O28"/>
    <mergeCell ref="A27:A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V27:V28"/>
    <mergeCell ref="P27:P28"/>
    <mergeCell ref="Q27:Q28"/>
    <mergeCell ref="R27:R28"/>
    <mergeCell ref="S27:S28"/>
    <mergeCell ref="T27:T28"/>
    <mergeCell ref="U27:U28"/>
    <mergeCell ref="H29:H30"/>
    <mergeCell ref="I29:I30"/>
    <mergeCell ref="J29:J30"/>
    <mergeCell ref="K29:K30"/>
    <mergeCell ref="A29:A30"/>
    <mergeCell ref="E29:E30"/>
    <mergeCell ref="F29:F30"/>
    <mergeCell ref="G29:G30"/>
    <mergeCell ref="V29:V30"/>
    <mergeCell ref="M29:M30"/>
    <mergeCell ref="N29:N30"/>
    <mergeCell ref="O29:O30"/>
    <mergeCell ref="P29:P30"/>
    <mergeCell ref="Q29:Q30"/>
    <mergeCell ref="R29:R30"/>
    <mergeCell ref="L31:L32"/>
    <mergeCell ref="S29:S30"/>
    <mergeCell ref="T29:T30"/>
    <mergeCell ref="U29:U30"/>
    <mergeCell ref="L29:L30"/>
    <mergeCell ref="Q31:Q32"/>
    <mergeCell ref="R31:R32"/>
    <mergeCell ref="A31:A32"/>
    <mergeCell ref="E31:E32"/>
    <mergeCell ref="F31:F32"/>
    <mergeCell ref="G31:G32"/>
    <mergeCell ref="H31:H32"/>
    <mergeCell ref="I31:I32"/>
    <mergeCell ref="J31:J32"/>
    <mergeCell ref="K31:K32"/>
    <mergeCell ref="M31:M32"/>
    <mergeCell ref="N31:N32"/>
    <mergeCell ref="O31:O32"/>
    <mergeCell ref="P31:P32"/>
    <mergeCell ref="S31:S32"/>
    <mergeCell ref="T31:T32"/>
    <mergeCell ref="U31:U32"/>
    <mergeCell ref="V31:V32"/>
    <mergeCell ref="N33:N34"/>
    <mergeCell ref="O33:O34"/>
    <mergeCell ref="A33:A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V33:V34"/>
    <mergeCell ref="P33:P34"/>
    <mergeCell ref="Q33:Q34"/>
    <mergeCell ref="R33:R34"/>
    <mergeCell ref="S33:S34"/>
    <mergeCell ref="T33:T34"/>
    <mergeCell ref="U33:U34"/>
    <mergeCell ref="A35:A36"/>
    <mergeCell ref="E35:E36"/>
    <mergeCell ref="F35:F36"/>
    <mergeCell ref="G35:G36"/>
    <mergeCell ref="O35:O36"/>
    <mergeCell ref="P35:P36"/>
    <mergeCell ref="Q35:Q36"/>
    <mergeCell ref="R35:R36"/>
    <mergeCell ref="H37:H38"/>
    <mergeCell ref="I37:I38"/>
    <mergeCell ref="M35:M36"/>
    <mergeCell ref="N35:N36"/>
    <mergeCell ref="H35:H36"/>
    <mergeCell ref="I35:I36"/>
    <mergeCell ref="J35:J36"/>
    <mergeCell ref="K35:K36"/>
    <mergeCell ref="L35:L36"/>
    <mergeCell ref="A37:A38"/>
    <mergeCell ref="E37:E38"/>
    <mergeCell ref="F37:F38"/>
    <mergeCell ref="G37:G38"/>
    <mergeCell ref="S35:S36"/>
    <mergeCell ref="T35:T36"/>
    <mergeCell ref="U35:U36"/>
    <mergeCell ref="V35:V36"/>
    <mergeCell ref="J37:J38"/>
    <mergeCell ref="K37:K38"/>
    <mergeCell ref="L37:L38"/>
    <mergeCell ref="M37:M38"/>
    <mergeCell ref="L39:L40"/>
    <mergeCell ref="V37:V38"/>
    <mergeCell ref="P37:P38"/>
    <mergeCell ref="Q37:Q38"/>
    <mergeCell ref="R37:R38"/>
    <mergeCell ref="S37:S38"/>
    <mergeCell ref="T37:T38"/>
    <mergeCell ref="U37:U38"/>
    <mergeCell ref="N37:N38"/>
    <mergeCell ref="O37:O38"/>
    <mergeCell ref="Q39:Q40"/>
    <mergeCell ref="R39:R40"/>
    <mergeCell ref="A39:A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S39:S40"/>
    <mergeCell ref="T39:T40"/>
    <mergeCell ref="U39:U40"/>
    <mergeCell ref="V39:V40"/>
  </mergeCells>
  <printOptions/>
  <pageMargins left="0.29" right="0.23" top="0.36" bottom="0.1968503937007874" header="0.2755905511811024" footer="0.1968503937007874"/>
  <pageSetup horizontalDpi="300" verticalDpi="300" orientation="portrait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3"/>
  <dimension ref="A1:W24"/>
  <sheetViews>
    <sheetView zoomScalePageLayoutView="0" workbookViewId="0" topLeftCell="A1">
      <selection activeCell="V51" sqref="V51:V52"/>
    </sheetView>
  </sheetViews>
  <sheetFormatPr defaultColWidth="11.421875" defaultRowHeight="12.75"/>
  <cols>
    <col min="1" max="1" width="2.8515625" style="1" customWidth="1"/>
    <col min="2" max="2" width="11.8515625" style="2" customWidth="1"/>
    <col min="3" max="3" width="11.57421875" style="2" bestFit="1" customWidth="1"/>
    <col min="4" max="4" width="16.00390625" style="2" customWidth="1"/>
    <col min="5" max="5" width="7.28125" style="1" customWidth="1"/>
    <col min="6" max="6" width="6.7109375" style="1" bestFit="1" customWidth="1"/>
    <col min="7" max="8" width="7.28125" style="1" customWidth="1"/>
    <col min="9" max="9" width="0.13671875" style="1" customWidth="1"/>
    <col min="10" max="11" width="7.28125" style="1" hidden="1" customWidth="1"/>
    <col min="12" max="12" width="0.13671875" style="1" hidden="1" customWidth="1"/>
    <col min="13" max="14" width="7.28125" style="1" hidden="1" customWidth="1"/>
    <col min="15" max="15" width="8.28125" style="1" hidden="1" customWidth="1"/>
    <col min="16" max="16" width="0.13671875" style="1" hidden="1" customWidth="1"/>
    <col min="17" max="17" width="8.28125" style="1" hidden="1" customWidth="1"/>
    <col min="18" max="18" width="7.421875" style="1" customWidth="1"/>
    <col min="19" max="19" width="7.140625" style="1" hidden="1" customWidth="1"/>
    <col min="20" max="20" width="12.00390625" style="1" hidden="1" customWidth="1"/>
    <col min="21" max="21" width="11.140625" style="1" customWidth="1"/>
    <col min="22" max="22" width="9.8515625" style="1" bestFit="1" customWidth="1"/>
    <col min="23" max="16384" width="11.421875" style="1" customWidth="1"/>
  </cols>
  <sheetData>
    <row r="1" spans="6:17" ht="12.75"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2" ht="15" customHeight="1">
      <c r="A2" s="72" t="s">
        <v>279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22" ht="15.75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ht="32.25" thickBot="1">
      <c r="A4" s="15"/>
      <c r="B4" s="16" t="s">
        <v>1</v>
      </c>
      <c r="C4" s="16" t="s">
        <v>0</v>
      </c>
      <c r="D4" s="16" t="s">
        <v>2</v>
      </c>
      <c r="E4" s="36" t="s">
        <v>220</v>
      </c>
      <c r="F4" s="6" t="s">
        <v>75</v>
      </c>
      <c r="G4" s="6" t="s">
        <v>285</v>
      </c>
      <c r="H4" s="6" t="s">
        <v>76</v>
      </c>
      <c r="I4" s="6"/>
      <c r="J4" s="6"/>
      <c r="K4" s="6"/>
      <c r="L4" s="6"/>
      <c r="M4" s="6"/>
      <c r="N4" s="6"/>
      <c r="O4" s="6"/>
      <c r="P4" s="6"/>
      <c r="Q4" s="6"/>
      <c r="R4" s="6" t="s">
        <v>15</v>
      </c>
      <c r="S4" s="6" t="s">
        <v>15</v>
      </c>
      <c r="T4" s="35" t="s">
        <v>175</v>
      </c>
      <c r="U4" s="38" t="s">
        <v>175</v>
      </c>
      <c r="V4" s="38" t="s">
        <v>274</v>
      </c>
    </row>
    <row r="5" spans="1:22" ht="13.5" customHeight="1">
      <c r="A5" s="49" t="s">
        <v>40</v>
      </c>
      <c r="B5" s="33" t="s">
        <v>163</v>
      </c>
      <c r="C5" s="33" t="s">
        <v>88</v>
      </c>
      <c r="D5" s="33" t="s">
        <v>223</v>
      </c>
      <c r="E5" s="67" t="s">
        <v>78</v>
      </c>
      <c r="F5" s="69">
        <v>45</v>
      </c>
      <c r="G5" s="69">
        <v>47</v>
      </c>
      <c r="H5" s="69">
        <v>46</v>
      </c>
      <c r="I5" s="69">
        <v>29</v>
      </c>
      <c r="J5" s="69">
        <v>0</v>
      </c>
      <c r="K5" s="69">
        <v>0</v>
      </c>
      <c r="L5" s="69">
        <v>0</v>
      </c>
      <c r="M5" s="69">
        <v>0</v>
      </c>
      <c r="N5" s="69">
        <v>0</v>
      </c>
      <c r="O5" s="69">
        <v>0</v>
      </c>
      <c r="P5" s="69">
        <v>0</v>
      </c>
      <c r="Q5" s="69">
        <v>0</v>
      </c>
      <c r="R5" s="43">
        <v>138</v>
      </c>
      <c r="S5" s="43">
        <v>138</v>
      </c>
      <c r="T5" s="39">
        <v>4</v>
      </c>
      <c r="U5" s="39">
        <v>4</v>
      </c>
      <c r="V5" s="39">
        <v>1</v>
      </c>
    </row>
    <row r="6" spans="1:22" ht="13.5" customHeight="1" thickBot="1">
      <c r="A6" s="50"/>
      <c r="B6" s="34" t="s">
        <v>165</v>
      </c>
      <c r="C6" s="34" t="s">
        <v>121</v>
      </c>
      <c r="D6" s="34" t="s">
        <v>223</v>
      </c>
      <c r="E6" s="68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44"/>
      <c r="S6" s="44"/>
      <c r="T6" s="40"/>
      <c r="U6" s="40"/>
      <c r="V6" s="40"/>
    </row>
    <row r="7" spans="1:22" ht="13.5" customHeight="1">
      <c r="A7" s="49" t="s">
        <v>35</v>
      </c>
      <c r="B7" s="33" t="s">
        <v>130</v>
      </c>
      <c r="C7" s="33" t="s">
        <v>81</v>
      </c>
      <c r="D7" s="33" t="s">
        <v>229</v>
      </c>
      <c r="E7" s="67" t="s">
        <v>78</v>
      </c>
      <c r="F7" s="69">
        <v>43</v>
      </c>
      <c r="G7" s="69">
        <v>49</v>
      </c>
      <c r="H7" s="69">
        <v>51</v>
      </c>
      <c r="I7" s="69">
        <v>17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43">
        <v>143</v>
      </c>
      <c r="S7" s="43">
        <v>143</v>
      </c>
      <c r="T7" s="39">
        <v>12</v>
      </c>
      <c r="U7" s="39">
        <v>12</v>
      </c>
      <c r="V7" s="39">
        <v>2</v>
      </c>
    </row>
    <row r="8" spans="1:22" ht="13.5" customHeight="1" thickBot="1">
      <c r="A8" s="50"/>
      <c r="B8" s="34" t="s">
        <v>131</v>
      </c>
      <c r="C8" s="34" t="s">
        <v>82</v>
      </c>
      <c r="D8" s="34" t="s">
        <v>229</v>
      </c>
      <c r="E8" s="68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44"/>
      <c r="S8" s="44"/>
      <c r="T8" s="40"/>
      <c r="U8" s="40"/>
      <c r="V8" s="40"/>
    </row>
    <row r="9" spans="1:22" ht="13.5" customHeight="1">
      <c r="A9" s="49" t="s">
        <v>36</v>
      </c>
      <c r="B9" s="33" t="s">
        <v>166</v>
      </c>
      <c r="C9" s="33" t="s">
        <v>122</v>
      </c>
      <c r="D9" s="33" t="s">
        <v>231</v>
      </c>
      <c r="E9" s="67" t="s">
        <v>78</v>
      </c>
      <c r="F9" s="69">
        <v>43</v>
      </c>
      <c r="G9" s="69">
        <v>50</v>
      </c>
      <c r="H9" s="69">
        <v>51</v>
      </c>
      <c r="I9" s="69">
        <v>17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43">
        <v>144</v>
      </c>
      <c r="S9" s="43">
        <v>144</v>
      </c>
      <c r="T9" s="39">
        <v>15</v>
      </c>
      <c r="U9" s="39">
        <v>15</v>
      </c>
      <c r="V9" s="39">
        <v>3</v>
      </c>
    </row>
    <row r="10" spans="1:22" ht="13.5" customHeight="1" thickBot="1">
      <c r="A10" s="50"/>
      <c r="B10" s="34" t="s">
        <v>168</v>
      </c>
      <c r="C10" s="34" t="s">
        <v>89</v>
      </c>
      <c r="D10" s="34" t="s">
        <v>231</v>
      </c>
      <c r="E10" s="68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44"/>
      <c r="S10" s="44"/>
      <c r="T10" s="40"/>
      <c r="U10" s="40"/>
      <c r="V10" s="40"/>
    </row>
    <row r="11" spans="1:22" ht="13.5" customHeight="1">
      <c r="A11" s="49" t="s">
        <v>38</v>
      </c>
      <c r="B11" s="33" t="s">
        <v>153</v>
      </c>
      <c r="C11" s="33" t="s">
        <v>104</v>
      </c>
      <c r="D11" s="33" t="s">
        <v>228</v>
      </c>
      <c r="E11" s="67" t="s">
        <v>78</v>
      </c>
      <c r="F11" s="69">
        <v>45</v>
      </c>
      <c r="G11" s="69">
        <v>51</v>
      </c>
      <c r="H11" s="69">
        <v>53</v>
      </c>
      <c r="I11" s="69">
        <v>29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43">
        <v>149</v>
      </c>
      <c r="S11" s="43">
        <v>149</v>
      </c>
      <c r="T11" s="39">
        <v>24</v>
      </c>
      <c r="U11" s="39">
        <v>24</v>
      </c>
      <c r="V11" s="39">
        <v>4</v>
      </c>
    </row>
    <row r="12" spans="1:22" ht="13.5" customHeight="1" thickBot="1">
      <c r="A12" s="50"/>
      <c r="B12" s="34" t="s">
        <v>209</v>
      </c>
      <c r="C12" s="34" t="s">
        <v>103</v>
      </c>
      <c r="D12" s="34" t="s">
        <v>228</v>
      </c>
      <c r="E12" s="68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44"/>
      <c r="S12" s="44"/>
      <c r="T12" s="40"/>
      <c r="U12" s="40"/>
      <c r="V12" s="40"/>
    </row>
    <row r="13" spans="1:22" ht="13.5" customHeight="1">
      <c r="A13" s="49" t="s">
        <v>34</v>
      </c>
      <c r="B13" s="33" t="s">
        <v>129</v>
      </c>
      <c r="C13" s="33" t="s">
        <v>80</v>
      </c>
      <c r="D13" s="33" t="s">
        <v>229</v>
      </c>
      <c r="E13" s="67" t="s">
        <v>78</v>
      </c>
      <c r="F13" s="69">
        <v>42</v>
      </c>
      <c r="G13" s="69">
        <v>50</v>
      </c>
      <c r="H13" s="69">
        <v>59</v>
      </c>
      <c r="I13" s="69">
        <v>12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43">
        <v>151</v>
      </c>
      <c r="S13" s="43">
        <v>151</v>
      </c>
      <c r="T13" s="39">
        <v>28</v>
      </c>
      <c r="U13" s="39">
        <v>28</v>
      </c>
      <c r="V13" s="39">
        <v>5</v>
      </c>
    </row>
    <row r="14" spans="1:22" ht="13.5" customHeight="1" thickBot="1">
      <c r="A14" s="50"/>
      <c r="B14" s="34" t="s">
        <v>128</v>
      </c>
      <c r="C14" s="34" t="s">
        <v>79</v>
      </c>
      <c r="D14" s="34" t="s">
        <v>229</v>
      </c>
      <c r="E14" s="68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44"/>
      <c r="S14" s="44"/>
      <c r="T14" s="40"/>
      <c r="U14" s="40"/>
      <c r="V14" s="40"/>
    </row>
    <row r="15" spans="1:22" ht="13.5" customHeight="1">
      <c r="A15" s="49" t="s">
        <v>43</v>
      </c>
      <c r="B15" s="33" t="s">
        <v>217</v>
      </c>
      <c r="C15" s="33" t="s">
        <v>124</v>
      </c>
      <c r="D15" s="33" t="s">
        <v>223</v>
      </c>
      <c r="E15" s="67" t="s">
        <v>78</v>
      </c>
      <c r="F15" s="69">
        <v>49</v>
      </c>
      <c r="G15" s="69">
        <v>52</v>
      </c>
      <c r="H15" s="69">
        <v>54</v>
      </c>
      <c r="I15" s="69">
        <v>46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43">
        <v>155</v>
      </c>
      <c r="S15" s="43">
        <v>155</v>
      </c>
      <c r="T15" s="39">
        <v>36</v>
      </c>
      <c r="U15" s="39">
        <v>36</v>
      </c>
      <c r="V15" s="39">
        <v>6</v>
      </c>
    </row>
    <row r="16" spans="1:22" ht="13.5" customHeight="1" thickBot="1">
      <c r="A16" s="50"/>
      <c r="B16" s="34" t="s">
        <v>218</v>
      </c>
      <c r="C16" s="34" t="s">
        <v>219</v>
      </c>
      <c r="D16" s="34" t="s">
        <v>223</v>
      </c>
      <c r="E16" s="68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44"/>
      <c r="S16" s="44"/>
      <c r="T16" s="40"/>
      <c r="U16" s="40"/>
      <c r="V16" s="40"/>
    </row>
    <row r="17" spans="1:22" ht="13.5" customHeight="1">
      <c r="A17" s="49" t="s">
        <v>37</v>
      </c>
      <c r="B17" s="33" t="s">
        <v>206</v>
      </c>
      <c r="C17" s="33" t="s">
        <v>207</v>
      </c>
      <c r="D17" s="33" t="s">
        <v>222</v>
      </c>
      <c r="E17" s="67" t="s">
        <v>78</v>
      </c>
      <c r="F17" s="69">
        <v>45</v>
      </c>
      <c r="G17" s="69">
        <v>54</v>
      </c>
      <c r="H17" s="69">
        <v>60</v>
      </c>
      <c r="I17" s="69">
        <v>29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43">
        <v>159</v>
      </c>
      <c r="S17" s="43">
        <v>159</v>
      </c>
      <c r="T17" s="39">
        <v>40</v>
      </c>
      <c r="U17" s="39">
        <v>40</v>
      </c>
      <c r="V17" s="39">
        <v>7</v>
      </c>
    </row>
    <row r="18" spans="1:22" ht="13.5" customHeight="1" thickBot="1">
      <c r="A18" s="50"/>
      <c r="B18" s="34" t="s">
        <v>208</v>
      </c>
      <c r="C18" s="34" t="s">
        <v>100</v>
      </c>
      <c r="D18" s="34" t="s">
        <v>222</v>
      </c>
      <c r="E18" s="68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44"/>
      <c r="S18" s="44"/>
      <c r="T18" s="40"/>
      <c r="U18" s="40"/>
      <c r="V18" s="40"/>
    </row>
    <row r="19" spans="1:22" ht="13.5" customHeight="1">
      <c r="A19" s="49" t="s">
        <v>39</v>
      </c>
      <c r="B19" s="33" t="s">
        <v>210</v>
      </c>
      <c r="C19" s="33" t="s">
        <v>211</v>
      </c>
      <c r="D19" s="33" t="s">
        <v>221</v>
      </c>
      <c r="E19" s="67" t="s">
        <v>78</v>
      </c>
      <c r="F19" s="69">
        <v>46</v>
      </c>
      <c r="G19" s="69">
        <v>53</v>
      </c>
      <c r="H19" s="69">
        <v>60</v>
      </c>
      <c r="I19" s="69">
        <v>37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43">
        <v>159</v>
      </c>
      <c r="S19" s="43">
        <v>159</v>
      </c>
      <c r="T19" s="39">
        <v>40</v>
      </c>
      <c r="U19" s="39">
        <v>40</v>
      </c>
      <c r="V19" s="39">
        <v>7</v>
      </c>
    </row>
    <row r="20" spans="1:23" ht="13.5" customHeight="1" thickBot="1">
      <c r="A20" s="50"/>
      <c r="B20" s="34" t="s">
        <v>170</v>
      </c>
      <c r="C20" s="34" t="s">
        <v>100</v>
      </c>
      <c r="D20" s="34" t="s">
        <v>221</v>
      </c>
      <c r="E20" s="68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44"/>
      <c r="S20" s="44"/>
      <c r="T20" s="40"/>
      <c r="U20" s="40"/>
      <c r="V20" s="40"/>
      <c r="W20" s="14"/>
    </row>
    <row r="21" spans="1:22" ht="13.5" customHeight="1">
      <c r="A21" s="49" t="s">
        <v>42</v>
      </c>
      <c r="B21" s="33" t="s">
        <v>215</v>
      </c>
      <c r="C21" s="33" t="s">
        <v>103</v>
      </c>
      <c r="D21" s="33" t="s">
        <v>221</v>
      </c>
      <c r="E21" s="67" t="s">
        <v>78</v>
      </c>
      <c r="F21" s="69">
        <v>47</v>
      </c>
      <c r="G21" s="69">
        <v>59</v>
      </c>
      <c r="H21" s="69">
        <v>57</v>
      </c>
      <c r="I21" s="69">
        <v>42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43">
        <v>163</v>
      </c>
      <c r="S21" s="43">
        <v>163</v>
      </c>
      <c r="T21" s="39">
        <v>42</v>
      </c>
      <c r="U21" s="39">
        <v>42</v>
      </c>
      <c r="V21" s="39">
        <v>9</v>
      </c>
    </row>
    <row r="22" spans="1:22" ht="13.5" customHeight="1" thickBot="1">
      <c r="A22" s="50"/>
      <c r="B22" s="34" t="s">
        <v>170</v>
      </c>
      <c r="C22" s="34" t="s">
        <v>216</v>
      </c>
      <c r="D22" s="34" t="s">
        <v>228</v>
      </c>
      <c r="E22" s="68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44"/>
      <c r="S22" s="44"/>
      <c r="T22" s="40"/>
      <c r="U22" s="40"/>
      <c r="V22" s="40"/>
    </row>
    <row r="23" spans="1:22" ht="13.5" customHeight="1">
      <c r="A23" s="49" t="s">
        <v>41</v>
      </c>
      <c r="B23" s="33" t="s">
        <v>212</v>
      </c>
      <c r="C23" s="33" t="s">
        <v>213</v>
      </c>
      <c r="D23" s="33" t="s">
        <v>226</v>
      </c>
      <c r="E23" s="67" t="s">
        <v>78</v>
      </c>
      <c r="F23" s="69">
        <v>46</v>
      </c>
      <c r="G23" s="69">
        <v>58</v>
      </c>
      <c r="H23" s="69">
        <v>67</v>
      </c>
      <c r="I23" s="69">
        <v>37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69">
        <v>0</v>
      </c>
      <c r="R23" s="43">
        <v>171</v>
      </c>
      <c r="S23" s="43">
        <v>171</v>
      </c>
      <c r="T23" s="39">
        <v>50</v>
      </c>
      <c r="U23" s="39">
        <v>50</v>
      </c>
      <c r="V23" s="39">
        <v>10</v>
      </c>
    </row>
    <row r="24" spans="1:22" ht="13.5" customHeight="1" thickBot="1">
      <c r="A24" s="50"/>
      <c r="B24" s="34" t="s">
        <v>214</v>
      </c>
      <c r="C24" s="34" t="s">
        <v>108</v>
      </c>
      <c r="D24" s="34" t="s">
        <v>226</v>
      </c>
      <c r="E24" s="68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44"/>
      <c r="S24" s="44"/>
      <c r="T24" s="40"/>
      <c r="U24" s="40"/>
      <c r="V24" s="40"/>
    </row>
  </sheetData>
  <sheetProtection/>
  <mergeCells count="191">
    <mergeCell ref="H5:H6"/>
    <mergeCell ref="I5:I6"/>
    <mergeCell ref="A2:V3"/>
    <mergeCell ref="A5:A6"/>
    <mergeCell ref="E5:E6"/>
    <mergeCell ref="F5:F6"/>
    <mergeCell ref="G5:G6"/>
    <mergeCell ref="J5:J6"/>
    <mergeCell ref="K5:K6"/>
    <mergeCell ref="L5:L6"/>
    <mergeCell ref="M5:M6"/>
    <mergeCell ref="L7:L8"/>
    <mergeCell ref="V5:V6"/>
    <mergeCell ref="P5:P6"/>
    <mergeCell ref="Q5:Q6"/>
    <mergeCell ref="R5:R6"/>
    <mergeCell ref="S5:S6"/>
    <mergeCell ref="T5:T6"/>
    <mergeCell ref="U5:U6"/>
    <mergeCell ref="N5:N6"/>
    <mergeCell ref="O5:O6"/>
    <mergeCell ref="Q7:Q8"/>
    <mergeCell ref="R7:R8"/>
    <mergeCell ref="A7:A8"/>
    <mergeCell ref="E7:E8"/>
    <mergeCell ref="F7:F8"/>
    <mergeCell ref="G7:G8"/>
    <mergeCell ref="H7:H8"/>
    <mergeCell ref="I7:I8"/>
    <mergeCell ref="J7:J8"/>
    <mergeCell ref="K7:K8"/>
    <mergeCell ref="M7:M8"/>
    <mergeCell ref="N7:N8"/>
    <mergeCell ref="O7:O8"/>
    <mergeCell ref="P7:P8"/>
    <mergeCell ref="S7:S8"/>
    <mergeCell ref="T7:T8"/>
    <mergeCell ref="U7:U8"/>
    <mergeCell ref="V7:V8"/>
    <mergeCell ref="H9:H10"/>
    <mergeCell ref="I9:I10"/>
    <mergeCell ref="J9:J10"/>
    <mergeCell ref="K9:K10"/>
    <mergeCell ref="A9:A10"/>
    <mergeCell ref="E9:E10"/>
    <mergeCell ref="F9:F10"/>
    <mergeCell ref="G9:G10"/>
    <mergeCell ref="V9:V10"/>
    <mergeCell ref="M9:M10"/>
    <mergeCell ref="N9:N10"/>
    <mergeCell ref="O9:O10"/>
    <mergeCell ref="P9:P10"/>
    <mergeCell ref="Q9:Q10"/>
    <mergeCell ref="R9:R10"/>
    <mergeCell ref="L11:L12"/>
    <mergeCell ref="S9:S10"/>
    <mergeCell ref="T9:T10"/>
    <mergeCell ref="U9:U10"/>
    <mergeCell ref="L9:L10"/>
    <mergeCell ref="Q11:Q12"/>
    <mergeCell ref="R11:R12"/>
    <mergeCell ref="A11:A12"/>
    <mergeCell ref="E11:E12"/>
    <mergeCell ref="F11:F12"/>
    <mergeCell ref="G11:G12"/>
    <mergeCell ref="H11:H12"/>
    <mergeCell ref="I11:I12"/>
    <mergeCell ref="J11:J12"/>
    <mergeCell ref="K11:K12"/>
    <mergeCell ref="M11:M12"/>
    <mergeCell ref="N11:N12"/>
    <mergeCell ref="O11:O12"/>
    <mergeCell ref="P11:P12"/>
    <mergeCell ref="S11:S12"/>
    <mergeCell ref="T11:T12"/>
    <mergeCell ref="U11:U12"/>
    <mergeCell ref="V11:V12"/>
    <mergeCell ref="N13:N14"/>
    <mergeCell ref="O13:O14"/>
    <mergeCell ref="A13:A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V13:V14"/>
    <mergeCell ref="P13:P14"/>
    <mergeCell ref="Q13:Q14"/>
    <mergeCell ref="R13:R14"/>
    <mergeCell ref="S13:S14"/>
    <mergeCell ref="T13:T14"/>
    <mergeCell ref="U13:U14"/>
    <mergeCell ref="O15:O16"/>
    <mergeCell ref="A15:A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H17:H18"/>
    <mergeCell ref="I17:I18"/>
    <mergeCell ref="V15:V16"/>
    <mergeCell ref="P15:P16"/>
    <mergeCell ref="Q15:Q16"/>
    <mergeCell ref="R15:R16"/>
    <mergeCell ref="S15:S16"/>
    <mergeCell ref="T15:T16"/>
    <mergeCell ref="U15:U16"/>
    <mergeCell ref="J15:J16"/>
    <mergeCell ref="A17:A18"/>
    <mergeCell ref="E17:E18"/>
    <mergeCell ref="F17:F18"/>
    <mergeCell ref="G17:G18"/>
    <mergeCell ref="T17:T18"/>
    <mergeCell ref="U17:U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V17:V18"/>
    <mergeCell ref="A19:A20"/>
    <mergeCell ref="E19:E20"/>
    <mergeCell ref="F19:F20"/>
    <mergeCell ref="G19:G20"/>
    <mergeCell ref="H19:H20"/>
    <mergeCell ref="I19:I20"/>
    <mergeCell ref="J19:J20"/>
    <mergeCell ref="K19:K20"/>
    <mergeCell ref="L19:L20"/>
    <mergeCell ref="V19:V20"/>
    <mergeCell ref="M19:M20"/>
    <mergeCell ref="N19:N20"/>
    <mergeCell ref="O19:O20"/>
    <mergeCell ref="P19:P20"/>
    <mergeCell ref="Q19:Q20"/>
    <mergeCell ref="R19:R20"/>
    <mergeCell ref="L21:L22"/>
    <mergeCell ref="S19:S20"/>
    <mergeCell ref="T19:T20"/>
    <mergeCell ref="U19:U20"/>
    <mergeCell ref="Q21:Q22"/>
    <mergeCell ref="R21:R22"/>
    <mergeCell ref="A21:A22"/>
    <mergeCell ref="E21:E22"/>
    <mergeCell ref="F21:F22"/>
    <mergeCell ref="G21:G22"/>
    <mergeCell ref="H21:H22"/>
    <mergeCell ref="I21:I22"/>
    <mergeCell ref="J21:J22"/>
    <mergeCell ref="K21:K22"/>
    <mergeCell ref="M21:M22"/>
    <mergeCell ref="N21:N22"/>
    <mergeCell ref="O21:O22"/>
    <mergeCell ref="P21:P22"/>
    <mergeCell ref="S21:S22"/>
    <mergeCell ref="T21:T22"/>
    <mergeCell ref="U21:U22"/>
    <mergeCell ref="V21:V22"/>
    <mergeCell ref="N23:N24"/>
    <mergeCell ref="O23:O24"/>
    <mergeCell ref="A23:A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V23:V24"/>
    <mergeCell ref="P23:P24"/>
    <mergeCell ref="Q23:Q24"/>
    <mergeCell ref="R23:R24"/>
    <mergeCell ref="S23:S24"/>
    <mergeCell ref="T23:T24"/>
    <mergeCell ref="U23:U24"/>
  </mergeCells>
  <printOptions/>
  <pageMargins left="0.29" right="0.23" top="0.36" bottom="0.1968503937007874" header="0.2755905511811024" footer="0.1968503937007874"/>
  <pageSetup horizontalDpi="300" verticalDpi="300" orientation="portrait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4"/>
  <dimension ref="A1:V18"/>
  <sheetViews>
    <sheetView zoomScalePageLayoutView="0" workbookViewId="0" topLeftCell="A1">
      <selection activeCell="V51" sqref="V51:V52"/>
    </sheetView>
  </sheetViews>
  <sheetFormatPr defaultColWidth="11.421875" defaultRowHeight="12.75"/>
  <cols>
    <col min="1" max="1" width="2.8515625" style="1" customWidth="1"/>
    <col min="2" max="2" width="11.8515625" style="2" customWidth="1"/>
    <col min="3" max="3" width="11.57421875" style="2" bestFit="1" customWidth="1"/>
    <col min="4" max="4" width="16.00390625" style="2" customWidth="1"/>
    <col min="5" max="5" width="7.28125" style="1" customWidth="1"/>
    <col min="6" max="6" width="6.7109375" style="1" bestFit="1" customWidth="1"/>
    <col min="7" max="8" width="7.28125" style="1" customWidth="1"/>
    <col min="9" max="9" width="0.13671875" style="1" customWidth="1"/>
    <col min="10" max="11" width="7.28125" style="1" hidden="1" customWidth="1"/>
    <col min="12" max="12" width="0.13671875" style="1" hidden="1" customWidth="1"/>
    <col min="13" max="14" width="7.28125" style="1" hidden="1" customWidth="1"/>
    <col min="15" max="15" width="8.28125" style="1" hidden="1" customWidth="1"/>
    <col min="16" max="16" width="0.13671875" style="1" hidden="1" customWidth="1"/>
    <col min="17" max="17" width="8.28125" style="1" hidden="1" customWidth="1"/>
    <col min="18" max="18" width="7.421875" style="1" customWidth="1"/>
    <col min="19" max="19" width="7.140625" style="1" hidden="1" customWidth="1"/>
    <col min="20" max="20" width="12.00390625" style="1" hidden="1" customWidth="1"/>
    <col min="21" max="21" width="11.140625" style="1" customWidth="1"/>
    <col min="22" max="22" width="9.8515625" style="1" bestFit="1" customWidth="1"/>
    <col min="23" max="16384" width="11.421875" style="1" customWidth="1"/>
  </cols>
  <sheetData>
    <row r="1" spans="6:17" ht="12.75"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2" ht="15" customHeight="1">
      <c r="A2" s="72" t="s">
        <v>278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22" ht="15.75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ht="32.25" thickBot="1">
      <c r="A4" s="15"/>
      <c r="B4" s="16" t="s">
        <v>1</v>
      </c>
      <c r="C4" s="16" t="s">
        <v>0</v>
      </c>
      <c r="D4" s="16" t="s">
        <v>2</v>
      </c>
      <c r="E4" s="36" t="s">
        <v>220</v>
      </c>
      <c r="F4" s="6" t="s">
        <v>75</v>
      </c>
      <c r="G4" s="6" t="s">
        <v>285</v>
      </c>
      <c r="H4" s="6" t="s">
        <v>76</v>
      </c>
      <c r="I4" s="6"/>
      <c r="J4" s="6"/>
      <c r="K4" s="6"/>
      <c r="L4" s="6"/>
      <c r="M4" s="6"/>
      <c r="N4" s="6"/>
      <c r="O4" s="6"/>
      <c r="P4" s="6"/>
      <c r="Q4" s="6"/>
      <c r="R4" s="6" t="s">
        <v>15</v>
      </c>
      <c r="S4" s="6" t="s">
        <v>15</v>
      </c>
      <c r="T4" s="35" t="s">
        <v>175</v>
      </c>
      <c r="U4" s="38" t="s">
        <v>175</v>
      </c>
      <c r="V4" s="38" t="s">
        <v>274</v>
      </c>
    </row>
    <row r="5" spans="1:22" ht="13.5" customHeight="1">
      <c r="A5" s="49" t="s">
        <v>44</v>
      </c>
      <c r="B5" s="33" t="s">
        <v>143</v>
      </c>
      <c r="C5" s="33" t="s">
        <v>93</v>
      </c>
      <c r="D5" s="33" t="s">
        <v>226</v>
      </c>
      <c r="E5" s="67" t="s">
        <v>173</v>
      </c>
      <c r="F5" s="69">
        <v>41</v>
      </c>
      <c r="G5" s="69">
        <v>46</v>
      </c>
      <c r="H5" s="69">
        <v>47</v>
      </c>
      <c r="I5" s="69">
        <v>7</v>
      </c>
      <c r="J5" s="69">
        <v>0</v>
      </c>
      <c r="K5" s="69">
        <v>0</v>
      </c>
      <c r="L5" s="69">
        <v>0</v>
      </c>
      <c r="M5" s="69">
        <v>0</v>
      </c>
      <c r="N5" s="69">
        <v>0</v>
      </c>
      <c r="O5" s="69">
        <v>0</v>
      </c>
      <c r="P5" s="69">
        <v>0</v>
      </c>
      <c r="Q5" s="69">
        <v>0</v>
      </c>
      <c r="R5" s="43">
        <v>134</v>
      </c>
      <c r="S5" s="43">
        <v>134</v>
      </c>
      <c r="T5" s="39">
        <v>2</v>
      </c>
      <c r="U5" s="39">
        <v>2</v>
      </c>
      <c r="V5" s="39">
        <v>1</v>
      </c>
    </row>
    <row r="6" spans="1:22" ht="13.5" customHeight="1" thickBot="1">
      <c r="A6" s="50"/>
      <c r="B6" s="34" t="s">
        <v>144</v>
      </c>
      <c r="C6" s="34" t="s">
        <v>94</v>
      </c>
      <c r="D6" s="34" t="s">
        <v>226</v>
      </c>
      <c r="E6" s="68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44"/>
      <c r="S6" s="44"/>
      <c r="T6" s="40"/>
      <c r="U6" s="40"/>
      <c r="V6" s="40"/>
    </row>
    <row r="7" spans="1:22" ht="13.5" customHeight="1">
      <c r="A7" s="49" t="s">
        <v>45</v>
      </c>
      <c r="B7" s="33" t="s">
        <v>232</v>
      </c>
      <c r="C7" s="33" t="s">
        <v>233</v>
      </c>
      <c r="D7" s="33" t="s">
        <v>222</v>
      </c>
      <c r="E7" s="67" t="s">
        <v>173</v>
      </c>
      <c r="F7" s="69">
        <v>42</v>
      </c>
      <c r="G7" s="69">
        <v>47</v>
      </c>
      <c r="H7" s="69">
        <v>50</v>
      </c>
      <c r="I7" s="69">
        <v>12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43">
        <v>139</v>
      </c>
      <c r="S7" s="43">
        <v>139</v>
      </c>
      <c r="T7" s="39">
        <v>6</v>
      </c>
      <c r="U7" s="39">
        <v>6</v>
      </c>
      <c r="V7" s="39">
        <v>2</v>
      </c>
    </row>
    <row r="8" spans="1:22" ht="13.5" customHeight="1" thickBot="1">
      <c r="A8" s="50"/>
      <c r="B8" s="34" t="s">
        <v>234</v>
      </c>
      <c r="C8" s="34" t="s">
        <v>235</v>
      </c>
      <c r="D8" s="34" t="s">
        <v>222</v>
      </c>
      <c r="E8" s="68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44"/>
      <c r="S8" s="44"/>
      <c r="T8" s="40"/>
      <c r="U8" s="40"/>
      <c r="V8" s="40"/>
    </row>
    <row r="9" spans="1:22" ht="13.5" customHeight="1">
      <c r="A9" s="49" t="s">
        <v>47</v>
      </c>
      <c r="B9" s="33" t="s">
        <v>169</v>
      </c>
      <c r="C9" s="33" t="s">
        <v>126</v>
      </c>
      <c r="D9" s="33" t="s">
        <v>221</v>
      </c>
      <c r="E9" s="67" t="s">
        <v>173</v>
      </c>
      <c r="F9" s="69">
        <v>46</v>
      </c>
      <c r="G9" s="69">
        <v>46</v>
      </c>
      <c r="H9" s="69">
        <v>51</v>
      </c>
      <c r="I9" s="69">
        <v>37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43">
        <v>143</v>
      </c>
      <c r="S9" s="43">
        <v>143</v>
      </c>
      <c r="T9" s="39">
        <v>12</v>
      </c>
      <c r="U9" s="39">
        <v>12</v>
      </c>
      <c r="V9" s="39">
        <v>3</v>
      </c>
    </row>
    <row r="10" spans="1:22" ht="13.5" customHeight="1" thickBot="1">
      <c r="A10" s="50"/>
      <c r="B10" s="34" t="s">
        <v>236</v>
      </c>
      <c r="C10" s="34" t="s">
        <v>237</v>
      </c>
      <c r="D10" s="34" t="s">
        <v>221</v>
      </c>
      <c r="E10" s="68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44"/>
      <c r="S10" s="44"/>
      <c r="T10" s="40"/>
      <c r="U10" s="40"/>
      <c r="V10" s="40"/>
    </row>
    <row r="11" spans="1:22" ht="13.5" customHeight="1">
      <c r="A11" s="49" t="s">
        <v>48</v>
      </c>
      <c r="B11" s="33" t="s">
        <v>238</v>
      </c>
      <c r="C11" s="33" t="s">
        <v>239</v>
      </c>
      <c r="D11" s="33" t="s">
        <v>225</v>
      </c>
      <c r="E11" s="67" t="s">
        <v>173</v>
      </c>
      <c r="F11" s="69">
        <v>42</v>
      </c>
      <c r="G11" s="69">
        <v>51</v>
      </c>
      <c r="H11" s="69">
        <v>55</v>
      </c>
      <c r="I11" s="69">
        <v>12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43">
        <v>148</v>
      </c>
      <c r="S11" s="43">
        <v>148</v>
      </c>
      <c r="T11" s="39">
        <v>23</v>
      </c>
      <c r="U11" s="39">
        <v>23</v>
      </c>
      <c r="V11" s="39">
        <v>4</v>
      </c>
    </row>
    <row r="12" spans="1:22" ht="13.5" customHeight="1" thickBot="1">
      <c r="A12" s="50"/>
      <c r="B12" s="34" t="s">
        <v>240</v>
      </c>
      <c r="C12" s="34" t="s">
        <v>121</v>
      </c>
      <c r="D12" s="34" t="s">
        <v>225</v>
      </c>
      <c r="E12" s="68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44"/>
      <c r="S12" s="44"/>
      <c r="T12" s="40"/>
      <c r="U12" s="40"/>
      <c r="V12" s="40"/>
    </row>
    <row r="13" spans="1:22" ht="13.5" customHeight="1">
      <c r="A13" s="49" t="s">
        <v>46</v>
      </c>
      <c r="B13" s="33" t="s">
        <v>138</v>
      </c>
      <c r="C13" s="33" t="s">
        <v>88</v>
      </c>
      <c r="D13" s="33" t="s">
        <v>227</v>
      </c>
      <c r="E13" s="67" t="s">
        <v>173</v>
      </c>
      <c r="F13" s="69">
        <v>45</v>
      </c>
      <c r="G13" s="69">
        <v>51</v>
      </c>
      <c r="H13" s="69">
        <v>58</v>
      </c>
      <c r="I13" s="69">
        <v>29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43">
        <v>154</v>
      </c>
      <c r="S13" s="43">
        <v>154</v>
      </c>
      <c r="T13" s="39">
        <v>32</v>
      </c>
      <c r="U13" s="39">
        <v>32</v>
      </c>
      <c r="V13" s="39">
        <v>5</v>
      </c>
    </row>
    <row r="14" spans="1:22" ht="13.5" customHeight="1" thickBot="1">
      <c r="A14" s="50"/>
      <c r="B14" s="34" t="s">
        <v>139</v>
      </c>
      <c r="C14" s="34" t="s">
        <v>89</v>
      </c>
      <c r="D14" s="34" t="s">
        <v>227</v>
      </c>
      <c r="E14" s="68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44"/>
      <c r="S14" s="44"/>
      <c r="T14" s="40"/>
      <c r="U14" s="40"/>
      <c r="V14" s="40"/>
    </row>
    <row r="15" spans="1:22" ht="13.5" customHeight="1">
      <c r="A15" s="49" t="s">
        <v>50</v>
      </c>
      <c r="B15" s="33" t="s">
        <v>245</v>
      </c>
      <c r="C15" s="33" t="s">
        <v>246</v>
      </c>
      <c r="D15" s="33" t="s">
        <v>223</v>
      </c>
      <c r="E15" s="67" t="s">
        <v>173</v>
      </c>
      <c r="F15" s="69">
        <v>52</v>
      </c>
      <c r="G15" s="69">
        <v>64</v>
      </c>
      <c r="H15" s="69">
        <v>54</v>
      </c>
      <c r="I15" s="69">
        <v>54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43">
        <v>170</v>
      </c>
      <c r="S15" s="43">
        <v>170</v>
      </c>
      <c r="T15" s="39">
        <v>48</v>
      </c>
      <c r="U15" s="39">
        <v>48</v>
      </c>
      <c r="V15" s="39">
        <v>6</v>
      </c>
    </row>
    <row r="16" spans="1:22" ht="13.5" customHeight="1" thickBot="1">
      <c r="A16" s="50"/>
      <c r="B16" s="34" t="s">
        <v>247</v>
      </c>
      <c r="C16" s="34" t="s">
        <v>82</v>
      </c>
      <c r="D16" s="34" t="s">
        <v>223</v>
      </c>
      <c r="E16" s="68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44"/>
      <c r="S16" s="44"/>
      <c r="T16" s="40"/>
      <c r="U16" s="40"/>
      <c r="V16" s="40"/>
    </row>
    <row r="17" spans="1:22" ht="13.5" customHeight="1">
      <c r="A17" s="49" t="s">
        <v>49</v>
      </c>
      <c r="B17" s="33" t="s">
        <v>241</v>
      </c>
      <c r="C17" s="33" t="s">
        <v>242</v>
      </c>
      <c r="D17" s="33" t="s">
        <v>229</v>
      </c>
      <c r="E17" s="67" t="s">
        <v>173</v>
      </c>
      <c r="F17" s="69">
        <v>51</v>
      </c>
      <c r="G17" s="69">
        <v>58</v>
      </c>
      <c r="H17" s="69">
        <v>64</v>
      </c>
      <c r="I17" s="69">
        <v>52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43">
        <v>173</v>
      </c>
      <c r="S17" s="43">
        <v>173</v>
      </c>
      <c r="T17" s="39">
        <v>52</v>
      </c>
      <c r="U17" s="39">
        <v>52</v>
      </c>
      <c r="V17" s="39">
        <v>7</v>
      </c>
    </row>
    <row r="18" spans="1:22" ht="13.5" customHeight="1" thickBot="1">
      <c r="A18" s="50"/>
      <c r="B18" s="34" t="s">
        <v>243</v>
      </c>
      <c r="C18" s="34" t="s">
        <v>244</v>
      </c>
      <c r="D18" s="34" t="s">
        <v>229</v>
      </c>
      <c r="E18" s="68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44"/>
      <c r="S18" s="44"/>
      <c r="T18" s="40"/>
      <c r="U18" s="40"/>
      <c r="V18" s="40"/>
    </row>
  </sheetData>
  <sheetProtection/>
  <mergeCells count="134">
    <mergeCell ref="H5:H6"/>
    <mergeCell ref="I5:I6"/>
    <mergeCell ref="A2:V3"/>
    <mergeCell ref="A5:A6"/>
    <mergeCell ref="E5:E6"/>
    <mergeCell ref="F5:F6"/>
    <mergeCell ref="G5:G6"/>
    <mergeCell ref="J5:J6"/>
    <mergeCell ref="K5:K6"/>
    <mergeCell ref="L5:L6"/>
    <mergeCell ref="M5:M6"/>
    <mergeCell ref="L7:L8"/>
    <mergeCell ref="V5:V6"/>
    <mergeCell ref="P5:P6"/>
    <mergeCell ref="Q5:Q6"/>
    <mergeCell ref="R5:R6"/>
    <mergeCell ref="S5:S6"/>
    <mergeCell ref="T5:T6"/>
    <mergeCell ref="U5:U6"/>
    <mergeCell ref="N5:N6"/>
    <mergeCell ref="O5:O6"/>
    <mergeCell ref="Q7:Q8"/>
    <mergeCell ref="R7:R8"/>
    <mergeCell ref="A7:A8"/>
    <mergeCell ref="E7:E8"/>
    <mergeCell ref="F7:F8"/>
    <mergeCell ref="G7:G8"/>
    <mergeCell ref="H7:H8"/>
    <mergeCell ref="I7:I8"/>
    <mergeCell ref="J7:J8"/>
    <mergeCell ref="K7:K8"/>
    <mergeCell ref="M7:M8"/>
    <mergeCell ref="N7:N8"/>
    <mergeCell ref="O7:O8"/>
    <mergeCell ref="P7:P8"/>
    <mergeCell ref="S7:S8"/>
    <mergeCell ref="T7:T8"/>
    <mergeCell ref="U7:U8"/>
    <mergeCell ref="V7:V8"/>
    <mergeCell ref="N9:N10"/>
    <mergeCell ref="O9:O10"/>
    <mergeCell ref="A9:A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V9:V10"/>
    <mergeCell ref="P9:P10"/>
    <mergeCell ref="Q9:Q10"/>
    <mergeCell ref="R9:R10"/>
    <mergeCell ref="S9:S10"/>
    <mergeCell ref="T9:T10"/>
    <mergeCell ref="U9:U10"/>
    <mergeCell ref="H11:H12"/>
    <mergeCell ref="I11:I12"/>
    <mergeCell ref="J11:J12"/>
    <mergeCell ref="K11:K12"/>
    <mergeCell ref="A11:A12"/>
    <mergeCell ref="E11:E12"/>
    <mergeCell ref="F11:F12"/>
    <mergeCell ref="G11:G12"/>
    <mergeCell ref="V11:V12"/>
    <mergeCell ref="M11:M12"/>
    <mergeCell ref="N11:N12"/>
    <mergeCell ref="O11:O12"/>
    <mergeCell ref="P11:P12"/>
    <mergeCell ref="Q11:Q12"/>
    <mergeCell ref="R11:R12"/>
    <mergeCell ref="L13:L14"/>
    <mergeCell ref="S11:S12"/>
    <mergeCell ref="T11:T12"/>
    <mergeCell ref="U11:U12"/>
    <mergeCell ref="L11:L12"/>
    <mergeCell ref="Q13:Q14"/>
    <mergeCell ref="R13:R14"/>
    <mergeCell ref="A13:A14"/>
    <mergeCell ref="E13:E14"/>
    <mergeCell ref="F13:F14"/>
    <mergeCell ref="G13:G14"/>
    <mergeCell ref="H13:H14"/>
    <mergeCell ref="I13:I14"/>
    <mergeCell ref="J13:J14"/>
    <mergeCell ref="K13:K14"/>
    <mergeCell ref="M13:M14"/>
    <mergeCell ref="N13:N14"/>
    <mergeCell ref="O13:O14"/>
    <mergeCell ref="P13:P14"/>
    <mergeCell ref="S13:S14"/>
    <mergeCell ref="T13:T14"/>
    <mergeCell ref="U13:U14"/>
    <mergeCell ref="V13:V14"/>
    <mergeCell ref="N15:N16"/>
    <mergeCell ref="O15:O16"/>
    <mergeCell ref="A15:A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V15:V16"/>
    <mergeCell ref="P15:P16"/>
    <mergeCell ref="Q15:Q16"/>
    <mergeCell ref="R15:R16"/>
    <mergeCell ref="S15:S16"/>
    <mergeCell ref="T15:T16"/>
    <mergeCell ref="U15:U16"/>
    <mergeCell ref="N17:N18"/>
    <mergeCell ref="O17:O18"/>
    <mergeCell ref="A17:A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V17:V18"/>
    <mergeCell ref="P17:P18"/>
    <mergeCell ref="Q17:Q18"/>
    <mergeCell ref="R17:R18"/>
    <mergeCell ref="S17:S18"/>
    <mergeCell ref="T17:T18"/>
    <mergeCell ref="U17:U18"/>
  </mergeCells>
  <printOptions/>
  <pageMargins left="0.29" right="0.23" top="0.36" bottom="0.1968503937007874" header="0.2755905511811024" footer="0.1968503937007874"/>
  <pageSetup horizontalDpi="300" verticalDpi="300" orientation="portrait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6"/>
  <dimension ref="A1:V4"/>
  <sheetViews>
    <sheetView zoomScalePageLayoutView="0" workbookViewId="0" topLeftCell="A1">
      <selection activeCell="V51" sqref="V51:V52"/>
    </sheetView>
  </sheetViews>
  <sheetFormatPr defaultColWidth="11.421875" defaultRowHeight="12.75"/>
  <cols>
    <col min="1" max="1" width="2.8515625" style="1" customWidth="1"/>
    <col min="2" max="2" width="11.8515625" style="2" customWidth="1"/>
    <col min="3" max="3" width="11.57421875" style="2" bestFit="1" customWidth="1"/>
    <col min="4" max="4" width="16.00390625" style="2" customWidth="1"/>
    <col min="5" max="5" width="7.28125" style="1" customWidth="1"/>
    <col min="6" max="6" width="6.7109375" style="1" bestFit="1" customWidth="1"/>
    <col min="7" max="8" width="7.28125" style="1" customWidth="1"/>
    <col min="9" max="9" width="0.13671875" style="1" customWidth="1"/>
    <col min="10" max="11" width="7.28125" style="1" hidden="1" customWidth="1"/>
    <col min="12" max="12" width="0.13671875" style="1" hidden="1" customWidth="1"/>
    <col min="13" max="14" width="7.28125" style="1" hidden="1" customWidth="1"/>
    <col min="15" max="15" width="8.28125" style="1" hidden="1" customWidth="1"/>
    <col min="16" max="16" width="0.13671875" style="1" hidden="1" customWidth="1"/>
    <col min="17" max="17" width="8.28125" style="1" hidden="1" customWidth="1"/>
    <col min="18" max="18" width="7.421875" style="1" customWidth="1"/>
    <col min="19" max="19" width="7.140625" style="1" hidden="1" customWidth="1"/>
    <col min="20" max="20" width="12.00390625" style="1" hidden="1" customWidth="1"/>
    <col min="21" max="21" width="11.140625" style="1" customWidth="1"/>
    <col min="22" max="22" width="9.8515625" style="1" bestFit="1" customWidth="1"/>
    <col min="23" max="16384" width="11.421875" style="1" customWidth="1"/>
  </cols>
  <sheetData>
    <row r="1" spans="6:17" ht="12.75"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2" ht="15" customHeight="1">
      <c r="A2" s="72" t="s">
        <v>281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22" ht="15.75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ht="31.5">
      <c r="A4" s="15"/>
      <c r="B4" s="16" t="s">
        <v>1</v>
      </c>
      <c r="C4" s="16" t="s">
        <v>0</v>
      </c>
      <c r="D4" s="16" t="s">
        <v>2</v>
      </c>
      <c r="E4" s="36" t="s">
        <v>220</v>
      </c>
      <c r="F4" s="6" t="s">
        <v>75</v>
      </c>
      <c r="G4" s="6" t="s">
        <v>285</v>
      </c>
      <c r="H4" s="6" t="s">
        <v>76</v>
      </c>
      <c r="I4" s="6"/>
      <c r="J4" s="6"/>
      <c r="K4" s="6"/>
      <c r="L4" s="6"/>
      <c r="M4" s="6"/>
      <c r="N4" s="6"/>
      <c r="O4" s="6"/>
      <c r="P4" s="6"/>
      <c r="Q4" s="6"/>
      <c r="R4" s="6" t="s">
        <v>15</v>
      </c>
      <c r="S4" s="6" t="s">
        <v>15</v>
      </c>
      <c r="T4" s="35" t="s">
        <v>175</v>
      </c>
      <c r="U4" s="38" t="s">
        <v>175</v>
      </c>
      <c r="V4" s="38" t="s">
        <v>274</v>
      </c>
    </row>
  </sheetData>
  <sheetProtection/>
  <mergeCells count="1">
    <mergeCell ref="A2:V3"/>
  </mergeCells>
  <printOptions/>
  <pageMargins left="0.29" right="0.23" top="0.36" bottom="0.1968503937007874" header="0.2755905511811024" footer="0.1968503937007874"/>
  <pageSetup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W116"/>
  <sheetViews>
    <sheetView zoomScalePageLayoutView="0" workbookViewId="0" topLeftCell="A25">
      <selection activeCell="A9" sqref="A9:A10"/>
    </sheetView>
  </sheetViews>
  <sheetFormatPr defaultColWidth="11.421875" defaultRowHeight="12.75"/>
  <cols>
    <col min="1" max="1" width="2.8515625" style="1" customWidth="1"/>
    <col min="2" max="2" width="11.421875" style="2" customWidth="1"/>
    <col min="3" max="3" width="12.421875" style="2" bestFit="1" customWidth="1"/>
    <col min="4" max="4" width="15.00390625" style="2" bestFit="1" customWidth="1"/>
    <col min="5" max="5" width="6.8515625" style="2" bestFit="1" customWidth="1"/>
    <col min="6" max="6" width="7.140625" style="1" bestFit="1" customWidth="1"/>
    <col min="7" max="14" width="7.28125" style="1" customWidth="1"/>
    <col min="15" max="17" width="8.28125" style="1" customWidth="1"/>
    <col min="18" max="18" width="7.421875" style="1" customWidth="1"/>
    <col min="19" max="19" width="7.140625" style="1" hidden="1" customWidth="1"/>
    <col min="20" max="20" width="9.7109375" style="1" hidden="1" customWidth="1"/>
    <col min="21" max="21" width="7.7109375" style="1" bestFit="1" customWidth="1"/>
    <col min="22" max="16384" width="11.421875" style="1" customWidth="1"/>
  </cols>
  <sheetData>
    <row r="1" spans="6:17" ht="13.5" thickBot="1"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1" ht="15" customHeight="1">
      <c r="A2" s="61" t="s">
        <v>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3"/>
    </row>
    <row r="3" spans="1:21" ht="15.75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39.75" thickBot="1">
      <c r="A4" s="15"/>
      <c r="B4" s="16" t="s">
        <v>1</v>
      </c>
      <c r="C4" s="16" t="s">
        <v>0</v>
      </c>
      <c r="D4" s="16" t="s">
        <v>2</v>
      </c>
      <c r="E4" s="37" t="s">
        <v>220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6" t="s">
        <v>12</v>
      </c>
      <c r="P4" s="6" t="s">
        <v>13</v>
      </c>
      <c r="Q4" s="6" t="s">
        <v>14</v>
      </c>
      <c r="R4" s="6" t="s">
        <v>15</v>
      </c>
      <c r="S4" s="6" t="s">
        <v>15</v>
      </c>
      <c r="T4" s="35" t="s">
        <v>175</v>
      </c>
      <c r="U4" s="38" t="s">
        <v>175</v>
      </c>
    </row>
    <row r="5" spans="1:21" ht="12.75" customHeight="1">
      <c r="A5" s="49" t="s">
        <v>16</v>
      </c>
      <c r="B5" s="33" t="str">
        <f>'DDM-Samstag 1.Runde'!B5</f>
        <v>Schweizerhof</v>
      </c>
      <c r="C5" s="33" t="str">
        <f>'DDM-Samstag 1.Runde'!C5</f>
        <v> Frank</v>
      </c>
      <c r="D5" s="33" t="str">
        <f>'DDM-Samstag 1.Runde'!D5</f>
        <v>Essen</v>
      </c>
      <c r="E5" s="67" t="str">
        <f>'DDM-Samstag 1.Runde'!E5:E6</f>
        <v>SH1</v>
      </c>
      <c r="F5" s="46">
        <v>4</v>
      </c>
      <c r="G5" s="46">
        <v>7</v>
      </c>
      <c r="H5" s="46">
        <v>3</v>
      </c>
      <c r="I5" s="46">
        <v>6</v>
      </c>
      <c r="J5" s="46">
        <v>2</v>
      </c>
      <c r="K5" s="46">
        <v>4</v>
      </c>
      <c r="L5" s="46">
        <v>5</v>
      </c>
      <c r="M5" s="46">
        <v>5</v>
      </c>
      <c r="N5" s="46">
        <v>4</v>
      </c>
      <c r="O5" s="46">
        <v>2</v>
      </c>
      <c r="P5" s="46">
        <v>5</v>
      </c>
      <c r="Q5" s="46">
        <v>3</v>
      </c>
      <c r="R5" s="43">
        <f aca="true" t="shared" si="0" ref="R5:R67">SUM(F5:Q5)</f>
        <v>50</v>
      </c>
      <c r="S5" s="43">
        <f>IF(SUM(R5:R6)&lt;&gt;0,SUM(R5:R6),9999)</f>
        <v>50</v>
      </c>
      <c r="T5" s="39">
        <f>IF($S5&lt;&gt;9999,RANK($S5,$S$5:$S$116,1),"")</f>
        <v>20</v>
      </c>
      <c r="U5" s="39">
        <f>IF($S5&lt;&gt;9999,RANK($S5,$S$5:$S$116,1),"")</f>
        <v>20</v>
      </c>
    </row>
    <row r="6" spans="1:21" ht="13.5" customHeight="1" thickBot="1">
      <c r="A6" s="50"/>
      <c r="B6" s="34" t="str">
        <f>'DDM-Samstag 1.Runde'!B6</f>
        <v>Senf</v>
      </c>
      <c r="C6" s="34" t="str">
        <f>'DDM-Samstag 1.Runde'!C6</f>
        <v> Joachim</v>
      </c>
      <c r="D6" s="34" t="str">
        <f>'DDM-Samstag 1.Runde'!D6</f>
        <v>Allgäu-Bodensee</v>
      </c>
      <c r="E6" s="68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4"/>
      <c r="S6" s="44"/>
      <c r="T6" s="40"/>
      <c r="U6" s="40"/>
    </row>
    <row r="7" spans="1:21" ht="13.5" customHeight="1">
      <c r="A7" s="49" t="s">
        <v>17</v>
      </c>
      <c r="B7" s="33" t="str">
        <f>'DDM-Samstag 1.Runde'!B7</f>
        <v>Grall</v>
      </c>
      <c r="C7" s="33" t="str">
        <f>'DDM-Samstag 1.Runde'!C7</f>
        <v> Timotheus</v>
      </c>
      <c r="D7" s="33" t="str">
        <f>'DDM-Samstag 1.Runde'!D7</f>
        <v>Allgäu-Bodensee</v>
      </c>
      <c r="E7" s="67" t="str">
        <f>'DDM-Samstag 1.Runde'!E7:E8</f>
        <v>SH1</v>
      </c>
      <c r="F7" s="46">
        <v>4</v>
      </c>
      <c r="G7" s="46">
        <v>4</v>
      </c>
      <c r="H7" s="46">
        <v>5</v>
      </c>
      <c r="I7" s="46">
        <v>4</v>
      </c>
      <c r="J7" s="46">
        <v>3</v>
      </c>
      <c r="K7" s="46">
        <v>5</v>
      </c>
      <c r="L7" s="46">
        <v>4</v>
      </c>
      <c r="M7" s="46">
        <v>5</v>
      </c>
      <c r="N7" s="46">
        <v>5</v>
      </c>
      <c r="O7" s="46">
        <v>4</v>
      </c>
      <c r="P7" s="46">
        <v>4</v>
      </c>
      <c r="Q7" s="46">
        <v>3</v>
      </c>
      <c r="R7" s="43">
        <f t="shared" si="0"/>
        <v>50</v>
      </c>
      <c r="S7" s="43">
        <f>IF(SUM(R7:R8)&lt;&gt;0,SUM(R7:R8),9999)</f>
        <v>50</v>
      </c>
      <c r="T7" s="39">
        <f>IF($S7&lt;&gt;9999,RANK($S7,$S$5:$S$116,1),"")</f>
        <v>20</v>
      </c>
      <c r="U7" s="39">
        <f>IF($S7&lt;&gt;9999,RANK($S7,$S$5:$S$116,1),"")</f>
        <v>20</v>
      </c>
    </row>
    <row r="8" spans="1:21" ht="13.5" customHeight="1" thickBot="1">
      <c r="A8" s="50"/>
      <c r="B8" s="34" t="str">
        <f>'DDM-Samstag 1.Runde'!B8</f>
        <v>Kreuzahler</v>
      </c>
      <c r="C8" s="34" t="str">
        <f>'DDM-Samstag 1.Runde'!C8</f>
        <v> Marc</v>
      </c>
      <c r="D8" s="34" t="str">
        <f>'DDM-Samstag 1.Runde'!D8</f>
        <v>Allgäu-Bodensee</v>
      </c>
      <c r="E8" s="68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4"/>
      <c r="S8" s="44"/>
      <c r="T8" s="40"/>
      <c r="U8" s="40"/>
    </row>
    <row r="9" spans="1:21" ht="13.5" customHeight="1">
      <c r="A9" s="49" t="s">
        <v>18</v>
      </c>
      <c r="B9" s="33" t="str">
        <f>'DDM-Samstag 1.Runde'!B9</f>
        <v>Kleiber</v>
      </c>
      <c r="C9" s="33" t="str">
        <f>'DDM-Samstag 1.Runde'!C9</f>
        <v> Martin</v>
      </c>
      <c r="D9" s="33" t="str">
        <f>'DDM-Samstag 1.Runde'!D9</f>
        <v>Harz</v>
      </c>
      <c r="E9" s="67" t="str">
        <f>'DDM-Samstag 1.Runde'!E9:E10</f>
        <v>SH1</v>
      </c>
      <c r="F9" s="46">
        <v>5</v>
      </c>
      <c r="G9" s="46">
        <v>6</v>
      </c>
      <c r="H9" s="46">
        <v>3</v>
      </c>
      <c r="I9" s="46">
        <v>4</v>
      </c>
      <c r="J9" s="46">
        <v>3</v>
      </c>
      <c r="K9" s="46">
        <v>5</v>
      </c>
      <c r="L9" s="46">
        <v>4</v>
      </c>
      <c r="M9" s="46">
        <v>4</v>
      </c>
      <c r="N9" s="46">
        <v>4</v>
      </c>
      <c r="O9" s="46">
        <v>3</v>
      </c>
      <c r="P9" s="46">
        <v>4</v>
      </c>
      <c r="Q9" s="46">
        <v>3</v>
      </c>
      <c r="R9" s="43">
        <f t="shared" si="0"/>
        <v>48</v>
      </c>
      <c r="S9" s="43">
        <f>IF(SUM(R9:R10)&lt;&gt;0,SUM(R9:R10),9999)</f>
        <v>48</v>
      </c>
      <c r="T9" s="39">
        <f>IF($S9&lt;&gt;9999,RANK($S9,$S$5:$S$116,1),"")</f>
        <v>12</v>
      </c>
      <c r="U9" s="39">
        <f>IF($S9&lt;&gt;9999,RANK($S9,$S$5:$S$116,1),"")</f>
        <v>12</v>
      </c>
    </row>
    <row r="10" spans="1:21" ht="13.5" customHeight="1" thickBot="1">
      <c r="A10" s="50"/>
      <c r="B10" s="34" t="str">
        <f>'DDM-Samstag 1.Runde'!B10</f>
        <v>Schramm</v>
      </c>
      <c r="C10" s="34" t="str">
        <f>'DDM-Samstag 1.Runde'!C10</f>
        <v> Tobias</v>
      </c>
      <c r="D10" s="34" t="str">
        <f>'DDM-Samstag 1.Runde'!D10</f>
        <v>Harz</v>
      </c>
      <c r="E10" s="68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4"/>
      <c r="S10" s="44"/>
      <c r="T10" s="40"/>
      <c r="U10" s="40"/>
    </row>
    <row r="11" spans="1:21" ht="13.5" customHeight="1">
      <c r="A11" s="49" t="s">
        <v>19</v>
      </c>
      <c r="B11" s="33" t="str">
        <f>'DDM-Samstag 1.Runde'!B11</f>
        <v>Hase</v>
      </c>
      <c r="C11" s="33" t="str">
        <f>'DDM-Samstag 1.Runde'!C11</f>
        <v> Torben</v>
      </c>
      <c r="D11" s="33" t="str">
        <f>'DDM-Samstag 1.Runde'!D11</f>
        <v>Harz</v>
      </c>
      <c r="E11" s="67" t="str">
        <f>'DDM-Samstag 1.Runde'!E11:E12</f>
        <v>SH1</v>
      </c>
      <c r="F11" s="46">
        <v>4</v>
      </c>
      <c r="G11" s="46">
        <v>4</v>
      </c>
      <c r="H11" s="46">
        <v>4</v>
      </c>
      <c r="I11" s="46">
        <v>5</v>
      </c>
      <c r="J11" s="46">
        <v>3</v>
      </c>
      <c r="K11" s="46">
        <v>4</v>
      </c>
      <c r="L11" s="46">
        <v>3</v>
      </c>
      <c r="M11" s="46">
        <v>5</v>
      </c>
      <c r="N11" s="46">
        <v>3</v>
      </c>
      <c r="O11" s="46">
        <v>3</v>
      </c>
      <c r="P11" s="46">
        <v>4</v>
      </c>
      <c r="Q11" s="46">
        <v>3</v>
      </c>
      <c r="R11" s="43">
        <f t="shared" si="0"/>
        <v>45</v>
      </c>
      <c r="S11" s="43">
        <f>IF(SUM(R11:R12)&lt;&gt;0,SUM(R11:R12),9999)</f>
        <v>45</v>
      </c>
      <c r="T11" s="39">
        <f>IF($S11&lt;&gt;9999,RANK($S11,$S$5:$S$116,1),"")</f>
        <v>1</v>
      </c>
      <c r="U11" s="39">
        <f>IF($S11&lt;&gt;9999,RANK($S11,$S$5:$S$116,1),"")</f>
        <v>1</v>
      </c>
    </row>
    <row r="12" spans="1:21" ht="13.5" customHeight="1" thickBot="1">
      <c r="A12" s="50"/>
      <c r="B12" s="34" t="str">
        <f>'DDM-Samstag 1.Runde'!B12</f>
        <v>Felderhoff</v>
      </c>
      <c r="C12" s="34" t="str">
        <f>'DDM-Samstag 1.Runde'!C12</f>
        <v> Arndt</v>
      </c>
      <c r="D12" s="34" t="str">
        <f>'DDM-Samstag 1.Runde'!D12</f>
        <v>Essen</v>
      </c>
      <c r="E12" s="68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4"/>
      <c r="S12" s="44"/>
      <c r="T12" s="40"/>
      <c r="U12" s="40"/>
    </row>
    <row r="13" spans="1:21" ht="13.5" customHeight="1">
      <c r="A13" s="49" t="s">
        <v>20</v>
      </c>
      <c r="B13" s="33" t="str">
        <f>'DDM-Samstag 1.Runde'!B13</f>
        <v>Stöber</v>
      </c>
      <c r="C13" s="33" t="str">
        <f>'DDM-Samstag 1.Runde'!C13</f>
        <v> Christian</v>
      </c>
      <c r="D13" s="33" t="str">
        <f>'DDM-Samstag 1.Runde'!D13</f>
        <v>Essen</v>
      </c>
      <c r="E13" s="67" t="str">
        <f>'DDM-Samstag 1.Runde'!E13:E14</f>
        <v>SH1</v>
      </c>
      <c r="F13" s="46">
        <v>4</v>
      </c>
      <c r="G13" s="46">
        <v>4</v>
      </c>
      <c r="H13" s="46">
        <v>3</v>
      </c>
      <c r="I13" s="46">
        <v>4</v>
      </c>
      <c r="J13" s="46">
        <v>3</v>
      </c>
      <c r="K13" s="46">
        <v>7</v>
      </c>
      <c r="L13" s="46">
        <v>4</v>
      </c>
      <c r="M13" s="46">
        <v>4</v>
      </c>
      <c r="N13" s="46">
        <v>4</v>
      </c>
      <c r="O13" s="46">
        <v>2</v>
      </c>
      <c r="P13" s="46">
        <v>4</v>
      </c>
      <c r="Q13" s="46">
        <v>2</v>
      </c>
      <c r="R13" s="43">
        <f t="shared" si="0"/>
        <v>45</v>
      </c>
      <c r="S13" s="43">
        <f>IF(SUM(R13:R14)&lt;&gt;0,SUM(R13:R14),9999)</f>
        <v>45</v>
      </c>
      <c r="T13" s="39">
        <f>IF($S13&lt;&gt;9999,RANK($S13,$S$5:$S$116,1),"")</f>
        <v>1</v>
      </c>
      <c r="U13" s="39">
        <f>IF($S13&lt;&gt;9999,RANK($S13,$S$5:$S$116,1),"")</f>
        <v>1</v>
      </c>
    </row>
    <row r="14" spans="1:21" ht="13.5" customHeight="1" thickBot="1">
      <c r="A14" s="50"/>
      <c r="B14" s="34" t="str">
        <f>'DDM-Samstag 1.Runde'!B14</f>
        <v>Vajes</v>
      </c>
      <c r="C14" s="34" t="str">
        <f>'DDM-Samstag 1.Runde'!C14</f>
        <v> Frank</v>
      </c>
      <c r="D14" s="34" t="str">
        <f>'DDM-Samstag 1.Runde'!D14</f>
        <v>Iserloy</v>
      </c>
      <c r="E14" s="68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4"/>
      <c r="S14" s="44"/>
      <c r="T14" s="40"/>
      <c r="U14" s="40"/>
    </row>
    <row r="15" spans="1:21" ht="13.5" customHeight="1">
      <c r="A15" s="49" t="s">
        <v>21</v>
      </c>
      <c r="B15" s="33" t="str">
        <f>'DDM-Samstag 1.Runde'!B15</f>
        <v>Ritzdorf</v>
      </c>
      <c r="C15" s="33" t="str">
        <f>'DDM-Samstag 1.Runde'!C15</f>
        <v> Uwe</v>
      </c>
      <c r="D15" s="33" t="str">
        <f>'DDM-Samstag 1.Runde'!D15</f>
        <v>Brohltal</v>
      </c>
      <c r="E15" s="67" t="str">
        <f>'DDM-Samstag 1.Runde'!E15:E16</f>
        <v>SH1</v>
      </c>
      <c r="F15" s="46">
        <v>3</v>
      </c>
      <c r="G15" s="46">
        <v>7</v>
      </c>
      <c r="H15" s="46">
        <v>4</v>
      </c>
      <c r="I15" s="46">
        <v>4</v>
      </c>
      <c r="J15" s="46">
        <v>3</v>
      </c>
      <c r="K15" s="46">
        <v>4</v>
      </c>
      <c r="L15" s="46">
        <v>4</v>
      </c>
      <c r="M15" s="46">
        <v>4</v>
      </c>
      <c r="N15" s="46">
        <v>4</v>
      </c>
      <c r="O15" s="46">
        <v>3</v>
      </c>
      <c r="P15" s="46">
        <v>6</v>
      </c>
      <c r="Q15" s="46">
        <v>2</v>
      </c>
      <c r="R15" s="43">
        <f t="shared" si="0"/>
        <v>48</v>
      </c>
      <c r="S15" s="43">
        <f>IF(SUM(R15:R16)&lt;&gt;0,SUM(R15:R16),9999)</f>
        <v>48</v>
      </c>
      <c r="T15" s="39">
        <f>IF($S15&lt;&gt;9999,RANK($S15,$S$5:$S$116,1),"")</f>
        <v>12</v>
      </c>
      <c r="U15" s="39">
        <f>IF($S15&lt;&gt;9999,RANK($S15,$S$5:$S$116,1),"")</f>
        <v>12</v>
      </c>
    </row>
    <row r="16" spans="1:21" ht="13.5" customHeight="1" thickBot="1">
      <c r="A16" s="50"/>
      <c r="B16" s="34" t="str">
        <f>'DDM-Samstag 1.Runde'!B16</f>
        <v>Blaschke</v>
      </c>
      <c r="C16" s="34" t="str">
        <f>'DDM-Samstag 1.Runde'!C16</f>
        <v> Rolf</v>
      </c>
      <c r="D16" s="34" t="str">
        <f>'DDM-Samstag 1.Runde'!D16</f>
        <v>Brohltal</v>
      </c>
      <c r="E16" s="68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4"/>
      <c r="S16" s="44"/>
      <c r="T16" s="40"/>
      <c r="U16" s="40"/>
    </row>
    <row r="17" spans="1:21" ht="13.5" customHeight="1">
      <c r="A17" s="49" t="s">
        <v>22</v>
      </c>
      <c r="B17" s="33" t="str">
        <f>'DDM-Samstag 1.Runde'!B17</f>
        <v>Jerig</v>
      </c>
      <c r="C17" s="33" t="str">
        <f>'DDM-Samstag 1.Runde'!C17</f>
        <v> Sebastian</v>
      </c>
      <c r="D17" s="33" t="str">
        <f>'DDM-Samstag 1.Runde'!D17</f>
        <v>Westenholz</v>
      </c>
      <c r="E17" s="67" t="str">
        <f>'DDM-Samstag 1.Runde'!E17:E18</f>
        <v>SH1</v>
      </c>
      <c r="F17" s="46">
        <v>5</v>
      </c>
      <c r="G17" s="46">
        <v>4</v>
      </c>
      <c r="H17" s="46">
        <v>4</v>
      </c>
      <c r="I17" s="46">
        <v>4</v>
      </c>
      <c r="J17" s="46">
        <v>3</v>
      </c>
      <c r="K17" s="46">
        <v>5</v>
      </c>
      <c r="L17" s="46">
        <v>4</v>
      </c>
      <c r="M17" s="46">
        <v>5</v>
      </c>
      <c r="N17" s="46">
        <v>5</v>
      </c>
      <c r="O17" s="46">
        <v>3</v>
      </c>
      <c r="P17" s="46">
        <v>3</v>
      </c>
      <c r="Q17" s="46">
        <v>2</v>
      </c>
      <c r="R17" s="43">
        <f t="shared" si="0"/>
        <v>47</v>
      </c>
      <c r="S17" s="43">
        <f>IF(SUM(R17:R18)&lt;&gt;0,SUM(R17:R18),9999)</f>
        <v>47</v>
      </c>
      <c r="T17" s="39">
        <f>IF($S17&lt;&gt;9999,RANK($S17,$S$5:$S$116,1),"")</f>
        <v>6</v>
      </c>
      <c r="U17" s="39">
        <f>IF($S17&lt;&gt;9999,RANK($S17,$S$5:$S$116,1),"")</f>
        <v>6</v>
      </c>
    </row>
    <row r="18" spans="1:21" ht="13.5" customHeight="1" thickBot="1">
      <c r="A18" s="50"/>
      <c r="B18" s="34" t="str">
        <f>'DDM-Samstag 1.Runde'!B18</f>
        <v>Erdbories</v>
      </c>
      <c r="C18" s="34" t="str">
        <f>'DDM-Samstag 1.Runde'!C18</f>
        <v> Jürgen</v>
      </c>
      <c r="D18" s="34" t="str">
        <f>'DDM-Samstag 1.Runde'!D18</f>
        <v>Westenholz</v>
      </c>
      <c r="E18" s="68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4"/>
      <c r="S18" s="44"/>
      <c r="T18" s="40"/>
      <c r="U18" s="40"/>
    </row>
    <row r="19" spans="1:21" ht="13.5" customHeight="1">
      <c r="A19" s="49" t="s">
        <v>23</v>
      </c>
      <c r="B19" s="33" t="str">
        <f>'DDM-Samstag 1.Runde'!B19</f>
        <v>Großberger</v>
      </c>
      <c r="C19" s="33" t="str">
        <f>'DDM-Samstag 1.Runde'!C19</f>
        <v> Christoph</v>
      </c>
      <c r="D19" s="33" t="str">
        <f>'DDM-Samstag 1.Runde'!D19</f>
        <v>Horbach</v>
      </c>
      <c r="E19" s="67" t="str">
        <f>'DDM-Samstag 1.Runde'!E19:E20</f>
        <v>SH1</v>
      </c>
      <c r="F19" s="46">
        <v>4</v>
      </c>
      <c r="G19" s="46">
        <v>5</v>
      </c>
      <c r="H19" s="46">
        <v>3</v>
      </c>
      <c r="I19" s="46">
        <v>4</v>
      </c>
      <c r="J19" s="46">
        <v>2</v>
      </c>
      <c r="K19" s="46">
        <v>5</v>
      </c>
      <c r="L19" s="46">
        <v>5</v>
      </c>
      <c r="M19" s="46">
        <v>6</v>
      </c>
      <c r="N19" s="46">
        <v>6</v>
      </c>
      <c r="O19" s="46">
        <v>2</v>
      </c>
      <c r="P19" s="46">
        <v>3</v>
      </c>
      <c r="Q19" s="46">
        <v>2</v>
      </c>
      <c r="R19" s="43">
        <f t="shared" si="0"/>
        <v>47</v>
      </c>
      <c r="S19" s="43">
        <f>IF(SUM(R19:R20)&lt;&gt;0,SUM(R19:R20),9999)</f>
        <v>47</v>
      </c>
      <c r="T19" s="39">
        <f>IF($S19&lt;&gt;9999,RANK($S19,$S$5:$S$116,1),"")</f>
        <v>6</v>
      </c>
      <c r="U19" s="39">
        <f>IF($S19&lt;&gt;9999,RANK($S19,$S$5:$S$116,1),"")</f>
        <v>6</v>
      </c>
    </row>
    <row r="20" spans="1:21" ht="13.5" customHeight="1" thickBot="1">
      <c r="A20" s="50"/>
      <c r="B20" s="34" t="str">
        <f>'DDM-Samstag 1.Runde'!B20</f>
        <v>Schlotter</v>
      </c>
      <c r="C20" s="34" t="str">
        <f>'DDM-Samstag 1.Runde'!C20</f>
        <v> Christian</v>
      </c>
      <c r="D20" s="34" t="str">
        <f>'DDM-Samstag 1.Runde'!D20</f>
        <v>Horbach</v>
      </c>
      <c r="E20" s="68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4"/>
      <c r="S20" s="44"/>
      <c r="T20" s="40"/>
      <c r="U20" s="40"/>
    </row>
    <row r="21" spans="1:21" ht="13.5" customHeight="1">
      <c r="A21" s="49" t="s">
        <v>24</v>
      </c>
      <c r="B21" s="33" t="str">
        <f>'DDM-Samstag 1.Runde'!B21</f>
        <v>Hase</v>
      </c>
      <c r="C21" s="33" t="str">
        <f>'DDM-Samstag 1.Runde'!C21</f>
        <v> Stephan</v>
      </c>
      <c r="D21" s="33" t="str">
        <f>'DDM-Samstag 1.Runde'!D21</f>
        <v>Harz</v>
      </c>
      <c r="E21" s="67" t="str">
        <f>'DDM-Samstag 1.Runde'!E21:E22</f>
        <v>SH1</v>
      </c>
      <c r="F21" s="46">
        <v>4</v>
      </c>
      <c r="G21" s="46">
        <v>5</v>
      </c>
      <c r="H21" s="46">
        <v>3</v>
      </c>
      <c r="I21" s="46">
        <v>4</v>
      </c>
      <c r="J21" s="46">
        <v>3</v>
      </c>
      <c r="K21" s="46">
        <v>6</v>
      </c>
      <c r="L21" s="46">
        <v>4</v>
      </c>
      <c r="M21" s="46">
        <v>5</v>
      </c>
      <c r="N21" s="46">
        <v>5</v>
      </c>
      <c r="O21" s="46">
        <v>3</v>
      </c>
      <c r="P21" s="46">
        <v>3</v>
      </c>
      <c r="Q21" s="46">
        <v>3</v>
      </c>
      <c r="R21" s="43">
        <f t="shared" si="0"/>
        <v>48</v>
      </c>
      <c r="S21" s="43">
        <f>IF(SUM(R21:R22)&lt;&gt;0,SUM(R21:R22),9999)</f>
        <v>48</v>
      </c>
      <c r="T21" s="39">
        <f>IF($S21&lt;&gt;9999,RANK($S21,$S$5:$S$116,1),"")</f>
        <v>12</v>
      </c>
      <c r="U21" s="39">
        <f>IF($S21&lt;&gt;9999,RANK($S21,$S$5:$S$116,1),"")</f>
        <v>12</v>
      </c>
    </row>
    <row r="22" spans="1:21" ht="13.5" customHeight="1" thickBot="1">
      <c r="A22" s="50"/>
      <c r="B22" s="34" t="str">
        <f>'DDM-Samstag 1.Runde'!B22</f>
        <v>Baudisch</v>
      </c>
      <c r="C22" s="34" t="str">
        <f>'DDM-Samstag 1.Runde'!C22</f>
        <v> Thorsten</v>
      </c>
      <c r="D22" s="34" t="str">
        <f>'DDM-Samstag 1.Runde'!D22</f>
        <v>Essen</v>
      </c>
      <c r="E22" s="68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4"/>
      <c r="S22" s="44"/>
      <c r="T22" s="40"/>
      <c r="U22" s="40"/>
    </row>
    <row r="23" spans="1:21" ht="13.5" customHeight="1">
      <c r="A23" s="49" t="s">
        <v>25</v>
      </c>
      <c r="B23" s="33" t="str">
        <f>'DDM-Samstag 1.Runde'!B23</f>
        <v>Otte</v>
      </c>
      <c r="C23" s="33" t="str">
        <f>'DDM-Samstag 1.Runde'!C23</f>
        <v> Frank</v>
      </c>
      <c r="D23" s="33" t="str">
        <f>'DDM-Samstag 1.Runde'!D23</f>
        <v>Harz</v>
      </c>
      <c r="E23" s="67" t="str">
        <f>'DDM-Samstag 1.Runde'!E23:E24</f>
        <v>SH1</v>
      </c>
      <c r="F23" s="46">
        <v>6</v>
      </c>
      <c r="G23" s="46">
        <v>4</v>
      </c>
      <c r="H23" s="46">
        <v>4</v>
      </c>
      <c r="I23" s="46">
        <v>4</v>
      </c>
      <c r="J23" s="46">
        <v>3</v>
      </c>
      <c r="K23" s="46">
        <v>7</v>
      </c>
      <c r="L23" s="46">
        <v>4</v>
      </c>
      <c r="M23" s="46">
        <v>4</v>
      </c>
      <c r="N23" s="46">
        <v>6</v>
      </c>
      <c r="O23" s="46">
        <v>3</v>
      </c>
      <c r="P23" s="46">
        <v>4</v>
      </c>
      <c r="Q23" s="46">
        <v>4</v>
      </c>
      <c r="R23" s="43">
        <f t="shared" si="0"/>
        <v>53</v>
      </c>
      <c r="S23" s="43">
        <f>IF(SUM(R23:R24)&lt;&gt;0,SUM(R23:R24),9999)</f>
        <v>53</v>
      </c>
      <c r="T23" s="39">
        <f>IF($S23&lt;&gt;9999,RANK($S23,$S$5:$S$116,1),"")</f>
        <v>34</v>
      </c>
      <c r="U23" s="39">
        <f>IF($S23&lt;&gt;9999,RANK($S23,$S$5:$S$116,1),"")</f>
        <v>34</v>
      </c>
    </row>
    <row r="24" spans="1:21" ht="13.5" customHeight="1" thickBot="1">
      <c r="A24" s="50"/>
      <c r="B24" s="34" t="str">
        <f>'DDM-Samstag 1.Runde'!B24</f>
        <v>Hase</v>
      </c>
      <c r="C24" s="34" t="str">
        <f>'DDM-Samstag 1.Runde'!C24</f>
        <v> Christian</v>
      </c>
      <c r="D24" s="34" t="str">
        <f>'DDM-Samstag 1.Runde'!D24</f>
        <v>Harz</v>
      </c>
      <c r="E24" s="68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4"/>
      <c r="S24" s="44"/>
      <c r="T24" s="40"/>
      <c r="U24" s="40"/>
    </row>
    <row r="25" spans="1:21" ht="13.5" customHeight="1">
      <c r="A25" s="49" t="s">
        <v>26</v>
      </c>
      <c r="B25" s="33" t="str">
        <f>'DDM-Samstag 1.Runde'!B25</f>
        <v>Wolf</v>
      </c>
      <c r="C25" s="33" t="str">
        <f>'DDM-Samstag 1.Runde'!C25</f>
        <v> Stephan</v>
      </c>
      <c r="D25" s="33" t="str">
        <f>'DDM-Samstag 1.Runde'!D25</f>
        <v>Iserloy</v>
      </c>
      <c r="E25" s="67" t="str">
        <f>'DDM-Samstag 1.Runde'!E25:E26</f>
        <v>SH1</v>
      </c>
      <c r="F25" s="46">
        <v>3</v>
      </c>
      <c r="G25" s="46">
        <v>8</v>
      </c>
      <c r="H25" s="46">
        <v>5</v>
      </c>
      <c r="I25" s="46">
        <v>5</v>
      </c>
      <c r="J25" s="46">
        <v>3</v>
      </c>
      <c r="K25" s="46">
        <v>7</v>
      </c>
      <c r="L25" s="46">
        <v>4</v>
      </c>
      <c r="M25" s="46">
        <v>3</v>
      </c>
      <c r="N25" s="46">
        <v>5</v>
      </c>
      <c r="O25" s="46">
        <v>3</v>
      </c>
      <c r="P25" s="46">
        <v>2</v>
      </c>
      <c r="Q25" s="46">
        <v>4</v>
      </c>
      <c r="R25" s="43">
        <f t="shared" si="0"/>
        <v>52</v>
      </c>
      <c r="S25" s="43">
        <f>IF(SUM(R25:R26)&lt;&gt;0,SUM(R25:R26),9999)</f>
        <v>52</v>
      </c>
      <c r="T25" s="39">
        <f>IF($S25&lt;&gt;9999,RANK($S25,$S$5:$S$116,1),"")</f>
        <v>32</v>
      </c>
      <c r="U25" s="39">
        <f>IF($S25&lt;&gt;9999,RANK($S25,$S$5:$S$116,1),"")</f>
        <v>32</v>
      </c>
    </row>
    <row r="26" spans="1:21" ht="13.5" customHeight="1" thickBot="1">
      <c r="A26" s="50"/>
      <c r="B26" s="34" t="str">
        <f>'DDM-Samstag 1.Runde'!B26</f>
        <v>Thomsen</v>
      </c>
      <c r="C26" s="34" t="str">
        <f>'DDM-Samstag 1.Runde'!C26</f>
        <v> Matthias</v>
      </c>
      <c r="D26" s="34" t="str">
        <f>'DDM-Samstag 1.Runde'!D26</f>
        <v>Schwansen</v>
      </c>
      <c r="E26" s="68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4"/>
      <c r="S26" s="44"/>
      <c r="T26" s="40"/>
      <c r="U26" s="40"/>
    </row>
    <row r="27" spans="1:21" ht="13.5" customHeight="1">
      <c r="A27" s="49" t="s">
        <v>27</v>
      </c>
      <c r="B27" s="33" t="str">
        <f>'DDM-Samstag 1.Runde'!B27</f>
        <v>Zierke</v>
      </c>
      <c r="C27" s="33" t="str">
        <f>'DDM-Samstag 1.Runde'!C27</f>
        <v> Kay-Uwe</v>
      </c>
      <c r="D27" s="33" t="str">
        <f>'DDM-Samstag 1.Runde'!D27</f>
        <v>Westenholz</v>
      </c>
      <c r="E27" s="67" t="str">
        <f>'DDM-Samstag 1.Runde'!E27:E28</f>
        <v>SH1</v>
      </c>
      <c r="F27" s="46">
        <v>5</v>
      </c>
      <c r="G27" s="46">
        <v>6</v>
      </c>
      <c r="H27" s="46">
        <v>4</v>
      </c>
      <c r="I27" s="46">
        <v>6</v>
      </c>
      <c r="J27" s="46">
        <v>4</v>
      </c>
      <c r="K27" s="46">
        <v>5</v>
      </c>
      <c r="L27" s="46">
        <v>4</v>
      </c>
      <c r="M27" s="46">
        <v>5</v>
      </c>
      <c r="N27" s="46">
        <v>6</v>
      </c>
      <c r="O27" s="46">
        <v>3</v>
      </c>
      <c r="P27" s="46">
        <v>3</v>
      </c>
      <c r="Q27" s="46">
        <v>4</v>
      </c>
      <c r="R27" s="43">
        <f t="shared" si="0"/>
        <v>55</v>
      </c>
      <c r="S27" s="43">
        <f>IF(SUM(R27:R28)&lt;&gt;0,SUM(R27:R28),9999)</f>
        <v>55</v>
      </c>
      <c r="T27" s="39">
        <f>IF($S27&lt;&gt;9999,RANK($S27,$S$5:$S$116,1),"")</f>
        <v>42</v>
      </c>
      <c r="U27" s="39">
        <f>IF($S27&lt;&gt;9999,RANK($S27,$S$5:$S$116,1),"")</f>
        <v>42</v>
      </c>
    </row>
    <row r="28" spans="1:21" ht="13.5" customHeight="1" thickBot="1">
      <c r="A28" s="50"/>
      <c r="B28" s="34" t="str">
        <f>'DDM-Samstag 1.Runde'!B28</f>
        <v>Karcher</v>
      </c>
      <c r="C28" s="34" t="str">
        <f>'DDM-Samstag 1.Runde'!C28</f>
        <v> Dirk</v>
      </c>
      <c r="D28" s="34" t="str">
        <f>'DDM-Samstag 1.Runde'!D28</f>
        <v>Westenholz</v>
      </c>
      <c r="E28" s="68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4"/>
      <c r="S28" s="44"/>
      <c r="T28" s="40"/>
      <c r="U28" s="40"/>
    </row>
    <row r="29" spans="1:21" ht="13.5" customHeight="1">
      <c r="A29" s="49" t="s">
        <v>28</v>
      </c>
      <c r="B29" s="33" t="str">
        <f>'DDM-Samstag 1.Runde'!B29</f>
        <v>Leimgrübler</v>
      </c>
      <c r="C29" s="33" t="str">
        <f>'DDM-Samstag 1.Runde'!C29</f>
        <v> Marvin</v>
      </c>
      <c r="D29" s="33" t="str">
        <f>'DDM-Samstag 1.Runde'!D29</f>
        <v>Renningen</v>
      </c>
      <c r="E29" s="67" t="str">
        <f>'DDM-Samstag 1.Runde'!E29:E30</f>
        <v>SH1</v>
      </c>
      <c r="F29" s="46">
        <v>6</v>
      </c>
      <c r="G29" s="46">
        <v>6</v>
      </c>
      <c r="H29" s="46">
        <v>3</v>
      </c>
      <c r="I29" s="46">
        <v>6</v>
      </c>
      <c r="J29" s="46">
        <v>3</v>
      </c>
      <c r="K29" s="46">
        <v>7</v>
      </c>
      <c r="L29" s="46">
        <v>6</v>
      </c>
      <c r="M29" s="46">
        <v>5</v>
      </c>
      <c r="N29" s="46">
        <v>10</v>
      </c>
      <c r="O29" s="46">
        <v>3</v>
      </c>
      <c r="P29" s="46">
        <v>5</v>
      </c>
      <c r="Q29" s="46">
        <v>3</v>
      </c>
      <c r="R29" s="43">
        <f t="shared" si="0"/>
        <v>63</v>
      </c>
      <c r="S29" s="43">
        <f>IF(SUM(R29:R30)&lt;&gt;0,SUM(R29:R30),9999)</f>
        <v>63</v>
      </c>
      <c r="T29" s="39">
        <f>IF($S29&lt;&gt;9999,RANK($S29,$S$5:$S$116,1),"")</f>
        <v>52</v>
      </c>
      <c r="U29" s="39">
        <f>IF($S29&lt;&gt;9999,RANK($S29,$S$5:$S$116,1),"")</f>
        <v>52</v>
      </c>
    </row>
    <row r="30" spans="1:21" ht="13.5" customHeight="1" thickBot="1">
      <c r="A30" s="50"/>
      <c r="B30" s="34" t="str">
        <f>'DDM-Samstag 1.Runde'!B30</f>
        <v>Hofmann</v>
      </c>
      <c r="C30" s="34" t="str">
        <f>'DDM-Samstag 1.Runde'!C30</f>
        <v> Albert</v>
      </c>
      <c r="D30" s="34" t="str">
        <f>'DDM-Samstag 1.Runde'!D30</f>
        <v>Renningen</v>
      </c>
      <c r="E30" s="68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4"/>
      <c r="S30" s="44"/>
      <c r="T30" s="40"/>
      <c r="U30" s="40"/>
    </row>
    <row r="31" spans="1:21" ht="13.5" customHeight="1">
      <c r="A31" s="49" t="s">
        <v>29</v>
      </c>
      <c r="B31" s="33" t="str">
        <f>'DDM-Samstag 1.Runde'!B31</f>
        <v>Barton</v>
      </c>
      <c r="C31" s="33" t="str">
        <f>'DDM-Samstag 1.Runde'!C31</f>
        <v> Martin</v>
      </c>
      <c r="D31" s="33" t="str">
        <f>'DDM-Samstag 1.Runde'!D31</f>
        <v>Hamburg</v>
      </c>
      <c r="E31" s="67" t="str">
        <f>'DDM-Samstag 1.Runde'!E31:E32</f>
        <v>SH1</v>
      </c>
      <c r="F31" s="46">
        <v>5</v>
      </c>
      <c r="G31" s="46">
        <v>5</v>
      </c>
      <c r="H31" s="46">
        <v>4</v>
      </c>
      <c r="I31" s="46">
        <v>4</v>
      </c>
      <c r="J31" s="46">
        <v>3</v>
      </c>
      <c r="K31" s="46">
        <v>4</v>
      </c>
      <c r="L31" s="46">
        <v>4</v>
      </c>
      <c r="M31" s="46">
        <v>5</v>
      </c>
      <c r="N31" s="46">
        <v>5</v>
      </c>
      <c r="O31" s="46">
        <v>2</v>
      </c>
      <c r="P31" s="46">
        <v>5</v>
      </c>
      <c r="Q31" s="46">
        <v>3</v>
      </c>
      <c r="R31" s="43">
        <f t="shared" si="0"/>
        <v>49</v>
      </c>
      <c r="S31" s="43">
        <f>IF(SUM(R31:R32)&lt;&gt;0,SUM(R31:R32),9999)</f>
        <v>49</v>
      </c>
      <c r="T31" s="39">
        <f>IF($S31&lt;&gt;9999,RANK($S31,$S$5:$S$116,1),"")</f>
        <v>16</v>
      </c>
      <c r="U31" s="39">
        <f>IF($S31&lt;&gt;9999,RANK($S31,$S$5:$S$116,1),"")</f>
        <v>16</v>
      </c>
    </row>
    <row r="32" spans="1:21" ht="13.5" customHeight="1" thickBot="1">
      <c r="A32" s="50"/>
      <c r="B32" s="34" t="str">
        <f>'DDM-Samstag 1.Runde'!B32</f>
        <v>Hiesener</v>
      </c>
      <c r="C32" s="34" t="str">
        <f>'DDM-Samstag 1.Runde'!C32</f>
        <v> Matthias</v>
      </c>
      <c r="D32" s="34" t="str">
        <f>'DDM-Samstag 1.Runde'!D32</f>
        <v>Hamburg</v>
      </c>
      <c r="E32" s="68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4"/>
      <c r="S32" s="44"/>
      <c r="T32" s="40"/>
      <c r="U32" s="40"/>
    </row>
    <row r="33" spans="1:21" ht="13.5" customHeight="1">
      <c r="A33" s="49" t="s">
        <v>30</v>
      </c>
      <c r="B33" s="33" t="str">
        <f>'DDM-Samstag 1.Runde'!B33</f>
        <v>Pütz</v>
      </c>
      <c r="C33" s="33" t="str">
        <f>'DDM-Samstag 1.Runde'!C33</f>
        <v> Sascha</v>
      </c>
      <c r="D33" s="33" t="str">
        <f>'DDM-Samstag 1.Runde'!D33</f>
        <v>Iserloy</v>
      </c>
      <c r="E33" s="67" t="str">
        <f>'DDM-Samstag 1.Runde'!E33:E34</f>
        <v>SH1</v>
      </c>
      <c r="F33" s="46">
        <v>6</v>
      </c>
      <c r="G33" s="46">
        <v>3</v>
      </c>
      <c r="H33" s="46">
        <v>4</v>
      </c>
      <c r="I33" s="46">
        <v>3</v>
      </c>
      <c r="J33" s="46">
        <v>3</v>
      </c>
      <c r="K33" s="46">
        <v>6</v>
      </c>
      <c r="L33" s="46">
        <v>6</v>
      </c>
      <c r="M33" s="46">
        <v>4</v>
      </c>
      <c r="N33" s="46">
        <v>5</v>
      </c>
      <c r="O33" s="46">
        <v>3</v>
      </c>
      <c r="P33" s="46">
        <v>5</v>
      </c>
      <c r="Q33" s="46">
        <v>3</v>
      </c>
      <c r="R33" s="43">
        <f t="shared" si="0"/>
        <v>51</v>
      </c>
      <c r="S33" s="43">
        <f>IF(SUM(R33:R34)&lt;&gt;0,SUM(R33:R34),9999)</f>
        <v>51</v>
      </c>
      <c r="T33" s="39">
        <f>IF($S33&lt;&gt;9999,RANK($S33,$S$5:$S$116,1),"")</f>
        <v>26</v>
      </c>
      <c r="U33" s="39">
        <f>IF($S33&lt;&gt;9999,RANK($S33,$S$5:$S$116,1),"")</f>
        <v>26</v>
      </c>
    </row>
    <row r="34" spans="1:21" ht="13.5" customHeight="1" thickBot="1">
      <c r="A34" s="50"/>
      <c r="B34" s="34" t="str">
        <f>'DDM-Samstag 1.Runde'!B34</f>
        <v>Ansel</v>
      </c>
      <c r="C34" s="34" t="str">
        <f>'DDM-Samstag 1.Runde'!C34</f>
        <v> Willi</v>
      </c>
      <c r="D34" s="34" t="str">
        <f>'DDM-Samstag 1.Runde'!D34</f>
        <v>Renningen</v>
      </c>
      <c r="E34" s="68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4"/>
      <c r="S34" s="44"/>
      <c r="T34" s="40"/>
      <c r="U34" s="40"/>
    </row>
    <row r="35" spans="1:21" ht="13.5" customHeight="1">
      <c r="A35" s="49" t="s">
        <v>31</v>
      </c>
      <c r="B35" s="33" t="str">
        <f>'DDM-Samstag 1.Runde'!B35</f>
        <v>Böckelmann</v>
      </c>
      <c r="C35" s="33" t="str">
        <f>'DDM-Samstag 1.Runde'!C35</f>
        <v> Stephan</v>
      </c>
      <c r="D35" s="33" t="str">
        <f>'DDM-Samstag 1.Runde'!D35</f>
        <v>Iserloy</v>
      </c>
      <c r="E35" s="67" t="str">
        <f>'DDM-Samstag 1.Runde'!E35:E36</f>
        <v>SH1</v>
      </c>
      <c r="F35" s="46">
        <v>5</v>
      </c>
      <c r="G35" s="46">
        <v>7</v>
      </c>
      <c r="H35" s="46">
        <v>4</v>
      </c>
      <c r="I35" s="46">
        <v>5</v>
      </c>
      <c r="J35" s="46">
        <v>2</v>
      </c>
      <c r="K35" s="46">
        <v>5</v>
      </c>
      <c r="L35" s="46">
        <v>4</v>
      </c>
      <c r="M35" s="46">
        <v>5</v>
      </c>
      <c r="N35" s="46">
        <v>6</v>
      </c>
      <c r="O35" s="46">
        <v>3</v>
      </c>
      <c r="P35" s="46">
        <v>5</v>
      </c>
      <c r="Q35" s="46">
        <v>3</v>
      </c>
      <c r="R35" s="43">
        <f t="shared" si="0"/>
        <v>54</v>
      </c>
      <c r="S35" s="43">
        <f>IF(SUM(R35:R36)&lt;&gt;0,SUM(R35:R36),9999)</f>
        <v>54</v>
      </c>
      <c r="T35" s="39">
        <f>IF($S35&lt;&gt;9999,RANK($S35,$S$5:$S$116,1),"")</f>
        <v>38</v>
      </c>
      <c r="U35" s="39">
        <f>IF($S35&lt;&gt;9999,RANK($S35,$S$5:$S$116,1),"")</f>
        <v>38</v>
      </c>
    </row>
    <row r="36" spans="1:21" ht="13.5" customHeight="1" thickBot="1">
      <c r="A36" s="50"/>
      <c r="B36" s="34" t="str">
        <f>'DDM-Samstag 1.Runde'!B36</f>
        <v>Friese</v>
      </c>
      <c r="C36" s="34" t="str">
        <f>'DDM-Samstag 1.Runde'!C36</f>
        <v> Udo</v>
      </c>
      <c r="D36" s="34" t="str">
        <f>'DDM-Samstag 1.Runde'!D36</f>
        <v>Iserloy</v>
      </c>
      <c r="E36" s="68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4"/>
      <c r="S36" s="44"/>
      <c r="T36" s="40"/>
      <c r="U36" s="40"/>
    </row>
    <row r="37" spans="1:21" ht="13.5" customHeight="1">
      <c r="A37" s="49" t="s">
        <v>32</v>
      </c>
      <c r="B37" s="33" t="str">
        <f>'DDM-Samstag 1.Runde'!B37</f>
        <v>Schlotter</v>
      </c>
      <c r="C37" s="33" t="str">
        <f>'DDM-Samstag 1.Runde'!C37</f>
        <v> Matthias</v>
      </c>
      <c r="D37" s="33" t="str">
        <f>'DDM-Samstag 1.Runde'!D37</f>
        <v>Horbach</v>
      </c>
      <c r="E37" s="67" t="str">
        <f>'DDM-Samstag 1.Runde'!E37:E38</f>
        <v>SH1</v>
      </c>
      <c r="F37" s="46">
        <v>7</v>
      </c>
      <c r="G37" s="46">
        <v>6</v>
      </c>
      <c r="H37" s="46">
        <v>6</v>
      </c>
      <c r="I37" s="46">
        <v>7</v>
      </c>
      <c r="J37" s="46">
        <v>2</v>
      </c>
      <c r="K37" s="46">
        <v>4</v>
      </c>
      <c r="L37" s="46">
        <v>5</v>
      </c>
      <c r="M37" s="46">
        <v>7</v>
      </c>
      <c r="N37" s="46">
        <v>5</v>
      </c>
      <c r="O37" s="46">
        <v>3</v>
      </c>
      <c r="P37" s="46">
        <v>5</v>
      </c>
      <c r="Q37" s="46">
        <v>3</v>
      </c>
      <c r="R37" s="43">
        <f t="shared" si="0"/>
        <v>60</v>
      </c>
      <c r="S37" s="43">
        <f>IF(SUM(R37:R38)&lt;&gt;0,SUM(R37:R38),9999)</f>
        <v>60</v>
      </c>
      <c r="T37" s="39">
        <f>IF($S37&lt;&gt;9999,RANK($S37,$S$5:$S$116,1),"")</f>
        <v>50</v>
      </c>
      <c r="U37" s="39">
        <f>IF($S37&lt;&gt;9999,RANK($S37,$S$5:$S$116,1),"")</f>
        <v>50</v>
      </c>
    </row>
    <row r="38" spans="1:21" ht="13.5" customHeight="1" thickBot="1">
      <c r="A38" s="50"/>
      <c r="B38" s="34" t="str">
        <f>'DDM-Samstag 1.Runde'!B38</f>
        <v>Weiß</v>
      </c>
      <c r="C38" s="34" t="str">
        <f>'DDM-Samstag 1.Runde'!C38</f>
        <v> Ernst</v>
      </c>
      <c r="D38" s="34" t="str">
        <f>'DDM-Samstag 1.Runde'!D38</f>
        <v>Horbach</v>
      </c>
      <c r="E38" s="68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4"/>
      <c r="S38" s="44"/>
      <c r="T38" s="40"/>
      <c r="U38" s="40"/>
    </row>
    <row r="39" spans="1:21" ht="13.5" customHeight="1">
      <c r="A39" s="49" t="s">
        <v>33</v>
      </c>
      <c r="B39" s="33" t="str">
        <f>'DDM-Samstag 1.Runde'!B39</f>
        <v>Hartwich</v>
      </c>
      <c r="C39" s="33" t="str">
        <f>'DDM-Samstag 1.Runde'!C39</f>
        <v> Andreas</v>
      </c>
      <c r="D39" s="33" t="str">
        <f>'DDM-Samstag 1.Runde'!D39</f>
        <v>Harz</v>
      </c>
      <c r="E39" s="67" t="str">
        <f>'DDM-Samstag 1.Runde'!E39:E40</f>
        <v>SH1</v>
      </c>
      <c r="F39" s="46">
        <v>4</v>
      </c>
      <c r="G39" s="46">
        <v>5</v>
      </c>
      <c r="H39" s="46">
        <v>3</v>
      </c>
      <c r="I39" s="46">
        <v>4</v>
      </c>
      <c r="J39" s="46">
        <v>4</v>
      </c>
      <c r="K39" s="46">
        <v>5</v>
      </c>
      <c r="L39" s="46">
        <v>4</v>
      </c>
      <c r="M39" s="46">
        <v>4</v>
      </c>
      <c r="N39" s="46">
        <v>6</v>
      </c>
      <c r="O39" s="46">
        <v>3</v>
      </c>
      <c r="P39" s="46">
        <v>4</v>
      </c>
      <c r="Q39" s="46">
        <v>5</v>
      </c>
      <c r="R39" s="43">
        <f t="shared" si="0"/>
        <v>51</v>
      </c>
      <c r="S39" s="43">
        <f>IF(SUM(R39:R40)&lt;&gt;0,SUM(R39:R40),9999)</f>
        <v>51</v>
      </c>
      <c r="T39" s="39">
        <f>IF($S39&lt;&gt;9999,RANK($S39,$S$5:$S$116,1),"")</f>
        <v>26</v>
      </c>
      <c r="U39" s="39">
        <f>IF($S39&lt;&gt;9999,RANK($S39,$S$5:$S$116,1),"")</f>
        <v>26</v>
      </c>
    </row>
    <row r="40" spans="1:21" ht="13.5" customHeight="1" thickBot="1">
      <c r="A40" s="50"/>
      <c r="B40" s="34" t="str">
        <f>'DDM-Samstag 1.Runde'!B40</f>
        <v>Hartwich</v>
      </c>
      <c r="C40" s="34" t="str">
        <f>'DDM-Samstag 1.Runde'!C40</f>
        <v> Amadeus</v>
      </c>
      <c r="D40" s="34" t="str">
        <f>'DDM-Samstag 1.Runde'!D40</f>
        <v>Harz</v>
      </c>
      <c r="E40" s="68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4"/>
      <c r="S40" s="44"/>
      <c r="T40" s="40"/>
      <c r="U40" s="40"/>
    </row>
    <row r="41" spans="1:21" ht="13.5" customHeight="1">
      <c r="A41" s="49" t="s">
        <v>34</v>
      </c>
      <c r="B41" s="33" t="str">
        <f>'DDM-Samstag 1.Runde'!B41</f>
        <v>Schmidt</v>
      </c>
      <c r="C41" s="33" t="str">
        <f>'DDM-Samstag 1.Runde'!C41</f>
        <v> Roland</v>
      </c>
      <c r="D41" s="33" t="str">
        <f>'DDM-Samstag 1.Runde'!D41</f>
        <v>Renningen</v>
      </c>
      <c r="E41" s="67" t="str">
        <f>'DDM-Samstag 1.Runde'!E41:E42</f>
        <v>SH2</v>
      </c>
      <c r="F41" s="46">
        <v>7</v>
      </c>
      <c r="G41" s="46">
        <v>4</v>
      </c>
      <c r="H41" s="46">
        <v>3</v>
      </c>
      <c r="I41" s="46">
        <v>4</v>
      </c>
      <c r="J41" s="46">
        <v>3</v>
      </c>
      <c r="K41" s="46">
        <v>5</v>
      </c>
      <c r="L41" s="46">
        <v>4</v>
      </c>
      <c r="M41" s="46">
        <v>4</v>
      </c>
      <c r="N41" s="46">
        <v>6</v>
      </c>
      <c r="O41" s="46">
        <v>3</v>
      </c>
      <c r="P41" s="46">
        <v>4</v>
      </c>
      <c r="Q41" s="46">
        <v>3</v>
      </c>
      <c r="R41" s="43">
        <f t="shared" si="0"/>
        <v>50</v>
      </c>
      <c r="S41" s="43">
        <f>IF(SUM(R41:R42)&lt;&gt;0,SUM(R41:R42),9999)</f>
        <v>50</v>
      </c>
      <c r="T41" s="39">
        <f>IF($S41&lt;&gt;9999,RANK($S41,$S$5:$S$116,1),"")</f>
        <v>20</v>
      </c>
      <c r="U41" s="39">
        <f>IF($S41&lt;&gt;9999,RANK($S41,$S$5:$S$116,1),"")</f>
        <v>20</v>
      </c>
    </row>
    <row r="42" spans="1:21" ht="13.5" customHeight="1" thickBot="1">
      <c r="A42" s="50"/>
      <c r="B42" s="34" t="str">
        <f>'DDM-Samstag 1.Runde'!B42</f>
        <v>Kindler</v>
      </c>
      <c r="C42" s="34" t="str">
        <f>'DDM-Samstag 1.Runde'!C42</f>
        <v> Wilhelm</v>
      </c>
      <c r="D42" s="34" t="str">
        <f>'DDM-Samstag 1.Runde'!D42</f>
        <v>Renningen</v>
      </c>
      <c r="E42" s="68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4"/>
      <c r="S42" s="44"/>
      <c r="T42" s="40"/>
      <c r="U42" s="40"/>
    </row>
    <row r="43" spans="1:21" ht="13.5" customHeight="1">
      <c r="A43" s="49" t="s">
        <v>35</v>
      </c>
      <c r="B43" s="33" t="str">
        <f>'DDM-Samstag 1.Runde'!B43</f>
        <v>Freitag</v>
      </c>
      <c r="C43" s="33" t="str">
        <f>'DDM-Samstag 1.Runde'!C43</f>
        <v> Gregor</v>
      </c>
      <c r="D43" s="33" t="str">
        <f>'DDM-Samstag 1.Runde'!D43</f>
        <v>Renningen</v>
      </c>
      <c r="E43" s="67" t="str">
        <f>'DDM-Samstag 1.Runde'!E43:E44</f>
        <v>SH2</v>
      </c>
      <c r="F43" s="46">
        <v>5</v>
      </c>
      <c r="G43" s="46">
        <v>5</v>
      </c>
      <c r="H43" s="46">
        <v>4</v>
      </c>
      <c r="I43" s="46">
        <v>4</v>
      </c>
      <c r="J43" s="46">
        <v>3</v>
      </c>
      <c r="K43" s="46">
        <v>3</v>
      </c>
      <c r="L43" s="46">
        <v>3</v>
      </c>
      <c r="M43" s="46">
        <v>5</v>
      </c>
      <c r="N43" s="46">
        <v>5</v>
      </c>
      <c r="O43" s="46">
        <v>3</v>
      </c>
      <c r="P43" s="46">
        <v>3</v>
      </c>
      <c r="Q43" s="46">
        <v>6</v>
      </c>
      <c r="R43" s="43">
        <f t="shared" si="0"/>
        <v>49</v>
      </c>
      <c r="S43" s="43">
        <f>IF(SUM(R43:R44)&lt;&gt;0,SUM(R43:R44),9999)</f>
        <v>49</v>
      </c>
      <c r="T43" s="39">
        <f>IF($S43&lt;&gt;9999,RANK($S43,$S$5:$S$116,1),"")</f>
        <v>16</v>
      </c>
      <c r="U43" s="39">
        <f>IF($S43&lt;&gt;9999,RANK($S43,$S$5:$S$116,1),"")</f>
        <v>16</v>
      </c>
    </row>
    <row r="44" spans="1:21" ht="13.5" customHeight="1" thickBot="1">
      <c r="A44" s="50"/>
      <c r="B44" s="34" t="str">
        <f>'DDM-Samstag 1.Runde'!B44</f>
        <v>Brill</v>
      </c>
      <c r="C44" s="34" t="str">
        <f>'DDM-Samstag 1.Runde'!C44</f>
        <v> Klaus</v>
      </c>
      <c r="D44" s="34" t="str">
        <f>'DDM-Samstag 1.Runde'!D44</f>
        <v>Renningen</v>
      </c>
      <c r="E44" s="68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4"/>
      <c r="S44" s="44"/>
      <c r="T44" s="40"/>
      <c r="U44" s="40"/>
    </row>
    <row r="45" spans="1:21" ht="13.5" customHeight="1">
      <c r="A45" s="49" t="s">
        <v>36</v>
      </c>
      <c r="B45" s="33" t="str">
        <f>'DDM-Samstag 1.Runde'!B45</f>
        <v>Braun</v>
      </c>
      <c r="C45" s="33" t="str">
        <f>'DDM-Samstag 1.Runde'!C45</f>
        <v> Friedrich</v>
      </c>
      <c r="D45" s="33" t="str">
        <f>'DDM-Samstag 1.Runde'!D45</f>
        <v>Paulushofen</v>
      </c>
      <c r="E45" s="67" t="str">
        <f>'DDM-Samstag 1.Runde'!E45:E46</f>
        <v>SH2</v>
      </c>
      <c r="F45" s="46">
        <v>6</v>
      </c>
      <c r="G45" s="46">
        <v>6</v>
      </c>
      <c r="H45" s="46">
        <v>5</v>
      </c>
      <c r="I45" s="46">
        <v>3</v>
      </c>
      <c r="J45" s="46">
        <v>4</v>
      </c>
      <c r="K45" s="46">
        <v>5</v>
      </c>
      <c r="L45" s="46">
        <v>4</v>
      </c>
      <c r="M45" s="46">
        <v>5</v>
      </c>
      <c r="N45" s="46">
        <v>3</v>
      </c>
      <c r="O45" s="46">
        <v>3</v>
      </c>
      <c r="P45" s="46">
        <v>3</v>
      </c>
      <c r="Q45" s="46">
        <v>3</v>
      </c>
      <c r="R45" s="43">
        <f t="shared" si="0"/>
        <v>50</v>
      </c>
      <c r="S45" s="43">
        <f>IF(SUM(R45:R46)&lt;&gt;0,SUM(R45:R46),9999)</f>
        <v>50</v>
      </c>
      <c r="T45" s="39">
        <f>IF($S45&lt;&gt;9999,RANK($S45,$S$5:$S$116,1),"")</f>
        <v>20</v>
      </c>
      <c r="U45" s="39">
        <f>IF($S45&lt;&gt;9999,RANK($S45,$S$5:$S$116,1),"")</f>
        <v>20</v>
      </c>
    </row>
    <row r="46" spans="1:21" ht="13.5" customHeight="1" thickBot="1">
      <c r="A46" s="50"/>
      <c r="B46" s="34" t="str">
        <f>'DDM-Samstag 1.Runde'!B46</f>
        <v>Söllner</v>
      </c>
      <c r="C46" s="34" t="str">
        <f>'DDM-Samstag 1.Runde'!C46</f>
        <v> Hans</v>
      </c>
      <c r="D46" s="34" t="str">
        <f>'DDM-Samstag 1.Runde'!D46</f>
        <v>Paulushofen</v>
      </c>
      <c r="E46" s="68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4"/>
      <c r="S46" s="44"/>
      <c r="T46" s="40"/>
      <c r="U46" s="40"/>
    </row>
    <row r="47" spans="1:21" ht="13.5" customHeight="1">
      <c r="A47" s="49" t="s">
        <v>37</v>
      </c>
      <c r="B47" s="33" t="str">
        <f>'DDM-Samstag 1.Runde'!B47</f>
        <v>Pilz</v>
      </c>
      <c r="C47" s="33" t="str">
        <f>'DDM-Samstag 1.Runde'!C47</f>
        <v> Rainer</v>
      </c>
      <c r="D47" s="33" t="str">
        <f>'DDM-Samstag 1.Runde'!D47</f>
        <v>Allgäu-Bodensee</v>
      </c>
      <c r="E47" s="67" t="str">
        <f>'DDM-Samstag 1.Runde'!E47:E48</f>
        <v>SH2</v>
      </c>
      <c r="F47" s="46">
        <v>7</v>
      </c>
      <c r="G47" s="46">
        <v>5</v>
      </c>
      <c r="H47" s="46">
        <v>4</v>
      </c>
      <c r="I47" s="46">
        <v>6</v>
      </c>
      <c r="J47" s="46">
        <v>2</v>
      </c>
      <c r="K47" s="46">
        <v>5</v>
      </c>
      <c r="L47" s="46">
        <v>5</v>
      </c>
      <c r="M47" s="46">
        <v>5</v>
      </c>
      <c r="N47" s="46">
        <v>5</v>
      </c>
      <c r="O47" s="46">
        <v>4</v>
      </c>
      <c r="P47" s="46">
        <v>4</v>
      </c>
      <c r="Q47" s="46">
        <v>2</v>
      </c>
      <c r="R47" s="43">
        <f t="shared" si="0"/>
        <v>54</v>
      </c>
      <c r="S47" s="43">
        <f>IF(SUM(R47:R48)&lt;&gt;0,SUM(R47:R48),9999)</f>
        <v>54</v>
      </c>
      <c r="T47" s="39">
        <f>IF($S47&lt;&gt;9999,RANK($S47,$S$5:$S$116,1),"")</f>
        <v>38</v>
      </c>
      <c r="U47" s="39">
        <f>IF($S47&lt;&gt;9999,RANK($S47,$S$5:$S$116,1),"")</f>
        <v>38</v>
      </c>
    </row>
    <row r="48" spans="1:21" ht="13.5" customHeight="1" thickBot="1">
      <c r="A48" s="50"/>
      <c r="B48" s="34" t="str">
        <f>'DDM-Samstag 1.Runde'!B48</f>
        <v>Flachs</v>
      </c>
      <c r="C48" s="34" t="str">
        <f>'DDM-Samstag 1.Runde'!C48</f>
        <v> Wolfgang</v>
      </c>
      <c r="D48" s="34" t="str">
        <f>'DDM-Samstag 1.Runde'!D48</f>
        <v>Allgäu-Bodensee</v>
      </c>
      <c r="E48" s="68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4"/>
      <c r="S48" s="44"/>
      <c r="T48" s="40"/>
      <c r="U48" s="40"/>
    </row>
    <row r="49" spans="1:21" ht="13.5" customHeight="1">
      <c r="A49" s="49" t="s">
        <v>38</v>
      </c>
      <c r="B49" s="33" t="str">
        <f>'DDM-Samstag 1.Runde'!B49</f>
        <v>Bruhn</v>
      </c>
      <c r="C49" s="33" t="str">
        <f>'DDM-Samstag 1.Runde'!C49</f>
        <v> Holger</v>
      </c>
      <c r="D49" s="33" t="str">
        <f>'DDM-Samstag 1.Runde'!D49</f>
        <v>Schwansen</v>
      </c>
      <c r="E49" s="67" t="str">
        <f>'DDM-Samstag 1.Runde'!E49:E50</f>
        <v>SH2</v>
      </c>
      <c r="F49" s="46">
        <v>4</v>
      </c>
      <c r="G49" s="46">
        <v>5</v>
      </c>
      <c r="H49" s="46">
        <v>5</v>
      </c>
      <c r="I49" s="46">
        <v>4</v>
      </c>
      <c r="J49" s="46">
        <v>2</v>
      </c>
      <c r="K49" s="46">
        <v>5</v>
      </c>
      <c r="L49" s="46">
        <v>3</v>
      </c>
      <c r="M49" s="46">
        <v>5</v>
      </c>
      <c r="N49" s="46">
        <v>6</v>
      </c>
      <c r="O49" s="46">
        <v>4</v>
      </c>
      <c r="P49" s="46">
        <v>5</v>
      </c>
      <c r="Q49" s="46">
        <v>3</v>
      </c>
      <c r="R49" s="43">
        <f t="shared" si="0"/>
        <v>51</v>
      </c>
      <c r="S49" s="43">
        <f>IF(SUM(R49:R50)&lt;&gt;0,SUM(R49:R50),9999)</f>
        <v>51</v>
      </c>
      <c r="T49" s="39">
        <f>IF($S49&lt;&gt;9999,RANK($S49,$S$5:$S$116,1),"")</f>
        <v>26</v>
      </c>
      <c r="U49" s="39">
        <f>IF($S49&lt;&gt;9999,RANK($S49,$S$5:$S$116,1),"")</f>
        <v>26</v>
      </c>
    </row>
    <row r="50" spans="1:21" ht="13.5" customHeight="1" thickBot="1">
      <c r="A50" s="50"/>
      <c r="B50" s="34" t="str">
        <f>'DDM-Samstag 1.Runde'!B50</f>
        <v>Wolhardt</v>
      </c>
      <c r="C50" s="34" t="str">
        <f>'DDM-Samstag 1.Runde'!C50</f>
        <v> Michael</v>
      </c>
      <c r="D50" s="34" t="str">
        <f>'DDM-Samstag 1.Runde'!D50</f>
        <v>Schwansen</v>
      </c>
      <c r="E50" s="68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4"/>
      <c r="S50" s="44"/>
      <c r="T50" s="40"/>
      <c r="U50" s="40"/>
    </row>
    <row r="51" spans="1:21" ht="13.5" customHeight="1">
      <c r="A51" s="49" t="s">
        <v>39</v>
      </c>
      <c r="B51" s="33" t="str">
        <f>'DDM-Samstag 1.Runde'!B51</f>
        <v>Grimmelt</v>
      </c>
      <c r="C51" s="33" t="str">
        <f>'DDM-Samstag 1.Runde'!C51</f>
        <v> Detlev</v>
      </c>
      <c r="D51" s="33" t="str">
        <f>'DDM-Samstag 1.Runde'!D51</f>
        <v>Essen</v>
      </c>
      <c r="E51" s="67" t="str">
        <f>'DDM-Samstag 1.Runde'!E51:E52</f>
        <v>SH2</v>
      </c>
      <c r="F51" s="46">
        <v>4</v>
      </c>
      <c r="G51" s="46">
        <v>5</v>
      </c>
      <c r="H51" s="46">
        <v>4</v>
      </c>
      <c r="I51" s="46">
        <v>4</v>
      </c>
      <c r="J51" s="46">
        <v>2</v>
      </c>
      <c r="K51" s="46">
        <v>9</v>
      </c>
      <c r="L51" s="46">
        <v>5</v>
      </c>
      <c r="M51" s="46">
        <v>4</v>
      </c>
      <c r="N51" s="46">
        <v>5</v>
      </c>
      <c r="O51" s="46">
        <v>4</v>
      </c>
      <c r="P51" s="46">
        <v>4</v>
      </c>
      <c r="Q51" s="46">
        <v>3</v>
      </c>
      <c r="R51" s="43">
        <f t="shared" si="0"/>
        <v>53</v>
      </c>
      <c r="S51" s="43">
        <f>IF(SUM(R51:R52)&lt;&gt;0,SUM(R51:R52),9999)</f>
        <v>53</v>
      </c>
      <c r="T51" s="39">
        <f>IF($S51&lt;&gt;9999,RANK($S51,$S$5:$S$116,1),"")</f>
        <v>34</v>
      </c>
      <c r="U51" s="39">
        <f>IF($S51&lt;&gt;9999,RANK($S51,$S$5:$S$116,1),"")</f>
        <v>34</v>
      </c>
    </row>
    <row r="52" spans="1:23" ht="13.5" customHeight="1" thickBot="1">
      <c r="A52" s="50"/>
      <c r="B52" s="34" t="str">
        <f>'DDM-Samstag 1.Runde'!B52</f>
        <v>Hirsch</v>
      </c>
      <c r="C52" s="34" t="str">
        <f>'DDM-Samstag 1.Runde'!C52</f>
        <v> Wolfgang</v>
      </c>
      <c r="D52" s="34" t="str">
        <f>'DDM-Samstag 1.Runde'!D52</f>
        <v>Essen</v>
      </c>
      <c r="E52" s="68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4"/>
      <c r="S52" s="44"/>
      <c r="T52" s="40"/>
      <c r="U52" s="40"/>
      <c r="W52" s="14"/>
    </row>
    <row r="53" spans="1:21" ht="13.5" customHeight="1">
      <c r="A53" s="49" t="s">
        <v>40</v>
      </c>
      <c r="B53" s="33" t="str">
        <f>'DDM-Samstag 1.Runde'!B53</f>
        <v>Schramm</v>
      </c>
      <c r="C53" s="33" t="str">
        <f>'DDM-Samstag 1.Runde'!C53</f>
        <v> Horst</v>
      </c>
      <c r="D53" s="33" t="str">
        <f>'DDM-Samstag 1.Runde'!D53</f>
        <v>Harz</v>
      </c>
      <c r="E53" s="67" t="str">
        <f>'DDM-Samstag 1.Runde'!E53:E54</f>
        <v>SH2</v>
      </c>
      <c r="F53" s="46">
        <v>4</v>
      </c>
      <c r="G53" s="46">
        <v>4</v>
      </c>
      <c r="H53" s="46">
        <v>3</v>
      </c>
      <c r="I53" s="46">
        <v>4</v>
      </c>
      <c r="J53" s="46">
        <v>4</v>
      </c>
      <c r="K53" s="46">
        <v>4</v>
      </c>
      <c r="L53" s="46">
        <v>4</v>
      </c>
      <c r="M53" s="46">
        <v>4</v>
      </c>
      <c r="N53" s="46">
        <v>4</v>
      </c>
      <c r="O53" s="46">
        <v>5</v>
      </c>
      <c r="P53" s="46">
        <v>4</v>
      </c>
      <c r="Q53" s="46">
        <v>3</v>
      </c>
      <c r="R53" s="43">
        <f t="shared" si="0"/>
        <v>47</v>
      </c>
      <c r="S53" s="43">
        <f>IF(SUM(R53:R54)&lt;&gt;0,SUM(R53:R54),9999)</f>
        <v>47</v>
      </c>
      <c r="T53" s="39">
        <f>IF($S53&lt;&gt;9999,RANK($S53,$S$5:$S$116,1),"")</f>
        <v>6</v>
      </c>
      <c r="U53" s="39">
        <f>IF($S53&lt;&gt;9999,RANK($S53,$S$5:$S$116,1),"")</f>
        <v>6</v>
      </c>
    </row>
    <row r="54" spans="1:21" ht="13.5" customHeight="1" thickBot="1">
      <c r="A54" s="50"/>
      <c r="B54" s="34" t="str">
        <f>'DDM-Samstag 1.Runde'!B54</f>
        <v>Kramer</v>
      </c>
      <c r="C54" s="34" t="str">
        <f>'DDM-Samstag 1.Runde'!C54</f>
        <v> Ulrich</v>
      </c>
      <c r="D54" s="34" t="str">
        <f>'DDM-Samstag 1.Runde'!D54</f>
        <v>Harz</v>
      </c>
      <c r="E54" s="68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4"/>
      <c r="S54" s="44"/>
      <c r="T54" s="40"/>
      <c r="U54" s="40"/>
    </row>
    <row r="55" spans="1:21" ht="13.5" customHeight="1">
      <c r="A55" s="49" t="s">
        <v>41</v>
      </c>
      <c r="B55" s="33" t="str">
        <f>'DDM-Samstag 1.Runde'!B55</f>
        <v>Leppelt</v>
      </c>
      <c r="C55" s="33" t="str">
        <f>'DDM-Samstag 1.Runde'!C55</f>
        <v> Karl-Heinz</v>
      </c>
      <c r="D55" s="33" t="str">
        <f>'DDM-Samstag 1.Runde'!D55</f>
        <v>Westenholz</v>
      </c>
      <c r="E55" s="67" t="str">
        <f>'DDM-Samstag 1.Runde'!E55:E56</f>
        <v>SH2</v>
      </c>
      <c r="F55" s="46">
        <v>5</v>
      </c>
      <c r="G55" s="46">
        <v>4</v>
      </c>
      <c r="H55" s="46">
        <v>5</v>
      </c>
      <c r="I55" s="46">
        <v>8</v>
      </c>
      <c r="J55" s="46">
        <v>3</v>
      </c>
      <c r="K55" s="46">
        <v>6</v>
      </c>
      <c r="L55" s="46">
        <v>5</v>
      </c>
      <c r="M55" s="46">
        <v>5</v>
      </c>
      <c r="N55" s="46">
        <v>5</v>
      </c>
      <c r="O55" s="46">
        <v>4</v>
      </c>
      <c r="P55" s="46">
        <v>5</v>
      </c>
      <c r="Q55" s="46">
        <v>3</v>
      </c>
      <c r="R55" s="43">
        <f t="shared" si="0"/>
        <v>58</v>
      </c>
      <c r="S55" s="43">
        <f>IF(SUM(R55:R56)&lt;&gt;0,SUM(R55:R56),9999)</f>
        <v>58</v>
      </c>
      <c r="T55" s="39">
        <f>IF($S55&lt;&gt;9999,RANK($S55,$S$5:$S$116,1),"")</f>
        <v>46</v>
      </c>
      <c r="U55" s="39">
        <f>IF($S55&lt;&gt;9999,RANK($S55,$S$5:$S$116,1),"")</f>
        <v>46</v>
      </c>
    </row>
    <row r="56" spans="1:21" ht="13.5" customHeight="1" thickBot="1">
      <c r="A56" s="50"/>
      <c r="B56" s="34" t="str">
        <f>'DDM-Samstag 1.Runde'!B56</f>
        <v>Reitz</v>
      </c>
      <c r="C56" s="34" t="str">
        <f>'DDM-Samstag 1.Runde'!C56</f>
        <v> Joachim</v>
      </c>
      <c r="D56" s="34" t="str">
        <f>'DDM-Samstag 1.Runde'!D56</f>
        <v>Westenholz</v>
      </c>
      <c r="E56" s="68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4"/>
      <c r="S56" s="44"/>
      <c r="T56" s="40"/>
      <c r="U56" s="40"/>
    </row>
    <row r="57" spans="1:21" ht="13.5" customHeight="1">
      <c r="A57" s="49" t="s">
        <v>42</v>
      </c>
      <c r="B57" s="33" t="str">
        <f>'DDM-Samstag 1.Runde'!B57</f>
        <v>Gärtner</v>
      </c>
      <c r="C57" s="33" t="str">
        <f>'DDM-Samstag 1.Runde'!C57</f>
        <v> Michael</v>
      </c>
      <c r="D57" s="33" t="str">
        <f>'DDM-Samstag 1.Runde'!D57</f>
        <v>Essen</v>
      </c>
      <c r="E57" s="67" t="str">
        <f>'DDM-Samstag 1.Runde'!E57:E58</f>
        <v>SH2</v>
      </c>
      <c r="F57" s="46">
        <v>4</v>
      </c>
      <c r="G57" s="46">
        <v>5</v>
      </c>
      <c r="H57" s="46">
        <v>5</v>
      </c>
      <c r="I57" s="46">
        <v>9</v>
      </c>
      <c r="J57" s="46">
        <v>2</v>
      </c>
      <c r="K57" s="46">
        <v>6</v>
      </c>
      <c r="L57" s="46">
        <v>5</v>
      </c>
      <c r="M57" s="46">
        <v>5</v>
      </c>
      <c r="N57" s="46">
        <v>7</v>
      </c>
      <c r="O57" s="46">
        <v>3</v>
      </c>
      <c r="P57" s="46">
        <v>5</v>
      </c>
      <c r="Q57" s="46">
        <v>3</v>
      </c>
      <c r="R57" s="43">
        <f t="shared" si="0"/>
        <v>59</v>
      </c>
      <c r="S57" s="43">
        <f>IF(SUM(R57:R58)&lt;&gt;0,SUM(R57:R58),9999)</f>
        <v>59</v>
      </c>
      <c r="T57" s="39">
        <f>IF($S57&lt;&gt;9999,RANK($S57,$S$5:$S$116,1),"")</f>
        <v>48</v>
      </c>
      <c r="U57" s="39">
        <f>IF($S57&lt;&gt;9999,RANK($S57,$S$5:$S$116,1),"")</f>
        <v>48</v>
      </c>
    </row>
    <row r="58" spans="1:21" ht="13.5" customHeight="1" thickBot="1">
      <c r="A58" s="50"/>
      <c r="B58" s="34" t="str">
        <f>'DDM-Samstag 1.Runde'!B58</f>
        <v>Hirsch</v>
      </c>
      <c r="C58" s="34" t="str">
        <f>'DDM-Samstag 1.Runde'!C58</f>
        <v> Klaus-Dieter</v>
      </c>
      <c r="D58" s="34" t="str">
        <f>'DDM-Samstag 1.Runde'!D58</f>
        <v>Schwansen</v>
      </c>
      <c r="E58" s="68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4"/>
      <c r="S58" s="44"/>
      <c r="T58" s="40"/>
      <c r="U58" s="40"/>
    </row>
    <row r="59" spans="1:21" ht="13.5" customHeight="1">
      <c r="A59" s="49" t="s">
        <v>43</v>
      </c>
      <c r="B59" s="33" t="str">
        <f>'DDM-Samstag 1.Runde'!B59</f>
        <v>Reinecke</v>
      </c>
      <c r="C59" s="33" t="str">
        <f>'DDM-Samstag 1.Runde'!C59</f>
        <v> Uwe</v>
      </c>
      <c r="D59" s="33" t="str">
        <f>'DDM-Samstag 1.Runde'!D59</f>
        <v>Harz</v>
      </c>
      <c r="E59" s="67" t="str">
        <f>'DDM-Samstag 1.Runde'!E59:E60</f>
        <v>SH2</v>
      </c>
      <c r="F59" s="46">
        <v>4</v>
      </c>
      <c r="G59" s="46">
        <v>5</v>
      </c>
      <c r="H59" s="46">
        <v>4</v>
      </c>
      <c r="I59" s="46">
        <v>5</v>
      </c>
      <c r="J59" s="46">
        <v>2</v>
      </c>
      <c r="K59" s="46">
        <v>6</v>
      </c>
      <c r="L59" s="46">
        <v>4</v>
      </c>
      <c r="M59" s="46">
        <v>4</v>
      </c>
      <c r="N59" s="46">
        <v>7</v>
      </c>
      <c r="O59" s="46">
        <v>3</v>
      </c>
      <c r="P59" s="46">
        <v>4</v>
      </c>
      <c r="Q59" s="46">
        <v>4</v>
      </c>
      <c r="R59" s="43">
        <f t="shared" si="0"/>
        <v>52</v>
      </c>
      <c r="S59" s="43">
        <f>IF(SUM(R59:R60)&lt;&gt;0,SUM(R59:R60),9999)</f>
        <v>52</v>
      </c>
      <c r="T59" s="39">
        <f>IF($S59&lt;&gt;9999,RANK($S59,$S$5:$S$116,1),"")</f>
        <v>32</v>
      </c>
      <c r="U59" s="39">
        <f>IF($S59&lt;&gt;9999,RANK($S59,$S$5:$S$116,1),"")</f>
        <v>32</v>
      </c>
    </row>
    <row r="60" spans="1:21" ht="13.5" customHeight="1" thickBot="1">
      <c r="A60" s="50"/>
      <c r="B60" s="34" t="str">
        <f>'DDM-Samstag 1.Runde'!B60</f>
        <v>Hennig</v>
      </c>
      <c r="C60" s="34" t="str">
        <f>'DDM-Samstag 1.Runde'!C60</f>
        <v> Manfred</v>
      </c>
      <c r="D60" s="34" t="str">
        <f>'DDM-Samstag 1.Runde'!D60</f>
        <v>Harz</v>
      </c>
      <c r="E60" s="68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4"/>
      <c r="S60" s="44"/>
      <c r="T60" s="40"/>
      <c r="U60" s="40"/>
    </row>
    <row r="61" spans="1:21" ht="13.5" customHeight="1">
      <c r="A61" s="49" t="s">
        <v>44</v>
      </c>
      <c r="B61" s="33" t="str">
        <f>'DDM-Samstag 1.Runde'!B61</f>
        <v>Lucas</v>
      </c>
      <c r="C61" s="33" t="str">
        <f>'DDM-Samstag 1.Runde'!C61</f>
        <v> Bodo</v>
      </c>
      <c r="D61" s="33" t="str">
        <f>'DDM-Samstag 1.Runde'!D61</f>
        <v>Westenholz</v>
      </c>
      <c r="E61" s="67" t="str">
        <f>'DDM-Samstag 1.Runde'!E61:E62</f>
        <v>SH3</v>
      </c>
      <c r="F61" s="46">
        <v>4</v>
      </c>
      <c r="G61" s="46">
        <v>5</v>
      </c>
      <c r="H61" s="46">
        <v>3</v>
      </c>
      <c r="I61" s="46">
        <v>4</v>
      </c>
      <c r="J61" s="46">
        <v>3</v>
      </c>
      <c r="K61" s="46">
        <v>4</v>
      </c>
      <c r="L61" s="46">
        <v>4</v>
      </c>
      <c r="M61" s="46">
        <v>4</v>
      </c>
      <c r="N61" s="46">
        <v>4</v>
      </c>
      <c r="O61" s="46">
        <v>4</v>
      </c>
      <c r="P61" s="46">
        <v>4</v>
      </c>
      <c r="Q61" s="46">
        <v>3</v>
      </c>
      <c r="R61" s="43">
        <f t="shared" si="0"/>
        <v>46</v>
      </c>
      <c r="S61" s="43">
        <f>IF(SUM(R61:R62)&lt;&gt;0,SUM(R61:R62),9999)</f>
        <v>46</v>
      </c>
      <c r="T61" s="39">
        <f>IF($S61&lt;&gt;9999,RANK($S61,$S$5:$S$116,1),"")</f>
        <v>4</v>
      </c>
      <c r="U61" s="39">
        <f>IF($S61&lt;&gt;9999,RANK($S61,$S$5:$S$116,1),"")</f>
        <v>4</v>
      </c>
    </row>
    <row r="62" spans="1:21" ht="13.5" customHeight="1" thickBot="1">
      <c r="A62" s="50"/>
      <c r="B62" s="34" t="str">
        <f>'DDM-Samstag 1.Runde'!B62</f>
        <v>Hakenes</v>
      </c>
      <c r="C62" s="34" t="str">
        <f>'DDM-Samstag 1.Runde'!C62</f>
        <v> Günter</v>
      </c>
      <c r="D62" s="34" t="str">
        <f>'DDM-Samstag 1.Runde'!D62</f>
        <v>Westenholz</v>
      </c>
      <c r="E62" s="68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4"/>
      <c r="S62" s="44"/>
      <c r="T62" s="40"/>
      <c r="U62" s="40"/>
    </row>
    <row r="63" spans="1:21" ht="13.5" customHeight="1">
      <c r="A63" s="49" t="s">
        <v>45</v>
      </c>
      <c r="B63" s="33" t="str">
        <f>'DDM-Samstag 1.Runde'!B63</f>
        <v>Philipp</v>
      </c>
      <c r="C63" s="33" t="str">
        <f>'DDM-Samstag 1.Runde'!C63</f>
        <v> Reinhard</v>
      </c>
      <c r="D63" s="33" t="str">
        <f>'DDM-Samstag 1.Runde'!D63</f>
        <v>Allgäu-Bodensee</v>
      </c>
      <c r="E63" s="67" t="str">
        <f>'DDM-Samstag 1.Runde'!E63:E64</f>
        <v>SH3</v>
      </c>
      <c r="F63" s="46">
        <v>5</v>
      </c>
      <c r="G63" s="46">
        <v>4</v>
      </c>
      <c r="H63" s="46">
        <v>4</v>
      </c>
      <c r="I63" s="46">
        <v>5</v>
      </c>
      <c r="J63" s="46">
        <v>3</v>
      </c>
      <c r="K63" s="46">
        <v>4</v>
      </c>
      <c r="L63" s="46">
        <v>4</v>
      </c>
      <c r="M63" s="46">
        <v>4</v>
      </c>
      <c r="N63" s="46">
        <v>5</v>
      </c>
      <c r="O63" s="46">
        <v>3</v>
      </c>
      <c r="P63" s="46">
        <v>3</v>
      </c>
      <c r="Q63" s="46">
        <v>3</v>
      </c>
      <c r="R63" s="43">
        <f t="shared" si="0"/>
        <v>47</v>
      </c>
      <c r="S63" s="43">
        <f>IF(SUM(R63:R64)&lt;&gt;0,SUM(R63:R64),9999)</f>
        <v>47</v>
      </c>
      <c r="T63" s="39">
        <f>IF($S63&lt;&gt;9999,RANK($S63,$S$5:$S$116,1),"")</f>
        <v>6</v>
      </c>
      <c r="U63" s="39">
        <f>IF($S63&lt;&gt;9999,RANK($S63,$S$5:$S$116,1),"")</f>
        <v>6</v>
      </c>
    </row>
    <row r="64" spans="1:21" ht="13.5" customHeight="1" thickBot="1">
      <c r="A64" s="50"/>
      <c r="B64" s="34" t="str">
        <f>'DDM-Samstag 1.Runde'!B64</f>
        <v>Suksamorson</v>
      </c>
      <c r="C64" s="34" t="str">
        <f>'DDM-Samstag 1.Runde'!C64</f>
        <v> Vidhaya</v>
      </c>
      <c r="D64" s="34" t="str">
        <f>'DDM-Samstag 1.Runde'!D64</f>
        <v>Allgäu-Bodensee</v>
      </c>
      <c r="E64" s="68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4"/>
      <c r="S64" s="44"/>
      <c r="T64" s="40"/>
      <c r="U64" s="40"/>
    </row>
    <row r="65" spans="1:21" ht="13.5" customHeight="1">
      <c r="A65" s="49" t="s">
        <v>46</v>
      </c>
      <c r="B65" s="33" t="str">
        <f>'DDM-Samstag 1.Runde'!B65</f>
        <v>Harzenetter</v>
      </c>
      <c r="C65" s="33" t="str">
        <f>'DDM-Samstag 1.Runde'!C65</f>
        <v> Horst</v>
      </c>
      <c r="D65" s="33" t="str">
        <f>'DDM-Samstag 1.Runde'!D65</f>
        <v>Horbach</v>
      </c>
      <c r="E65" s="67" t="str">
        <f>'DDM-Samstag 1.Runde'!E65:E66</f>
        <v>SH3</v>
      </c>
      <c r="F65" s="46">
        <v>5</v>
      </c>
      <c r="G65" s="46">
        <v>6</v>
      </c>
      <c r="H65" s="46">
        <v>4</v>
      </c>
      <c r="I65" s="46">
        <v>3</v>
      </c>
      <c r="J65" s="46">
        <v>4</v>
      </c>
      <c r="K65" s="46">
        <v>9</v>
      </c>
      <c r="L65" s="46">
        <v>3</v>
      </c>
      <c r="M65" s="46">
        <v>5</v>
      </c>
      <c r="N65" s="46">
        <v>4</v>
      </c>
      <c r="O65" s="46">
        <v>3</v>
      </c>
      <c r="P65" s="46">
        <v>2</v>
      </c>
      <c r="Q65" s="46">
        <v>3</v>
      </c>
      <c r="R65" s="43">
        <f t="shared" si="0"/>
        <v>51</v>
      </c>
      <c r="S65" s="43">
        <f>IF(SUM(R65:R66)&lt;&gt;0,SUM(R65:R66),9999)</f>
        <v>51</v>
      </c>
      <c r="T65" s="39">
        <f>IF($S65&lt;&gt;9999,RANK($S65,$S$5:$S$116,1),"")</f>
        <v>26</v>
      </c>
      <c r="U65" s="39">
        <f>IF($S65&lt;&gt;9999,RANK($S65,$S$5:$S$116,1),"")</f>
        <v>26</v>
      </c>
    </row>
    <row r="66" spans="1:21" ht="13.5" customHeight="1" thickBot="1">
      <c r="A66" s="50"/>
      <c r="B66" s="34" t="str">
        <f>'DDM-Samstag 1.Runde'!B66</f>
        <v>Ziolko</v>
      </c>
      <c r="C66" s="34" t="str">
        <f>'DDM-Samstag 1.Runde'!C66</f>
        <v> Hans</v>
      </c>
      <c r="D66" s="34" t="str">
        <f>'DDM-Samstag 1.Runde'!D66</f>
        <v>Horbach</v>
      </c>
      <c r="E66" s="68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4"/>
      <c r="S66" s="44"/>
      <c r="T66" s="40"/>
      <c r="U66" s="40"/>
    </row>
    <row r="67" spans="1:21" ht="13.5" customHeight="1">
      <c r="A67" s="49" t="s">
        <v>47</v>
      </c>
      <c r="B67" s="33" t="str">
        <f>'DDM-Samstag 1.Runde'!B67</f>
        <v>Ritosek</v>
      </c>
      <c r="C67" s="33" t="str">
        <f>'DDM-Samstag 1.Runde'!C67</f>
        <v> Johann</v>
      </c>
      <c r="D67" s="33" t="str">
        <f>'DDM-Samstag 1.Runde'!D67</f>
        <v>Essen</v>
      </c>
      <c r="E67" s="67" t="str">
        <f>'DDM-Samstag 1.Runde'!E67:E68</f>
        <v>SH3</v>
      </c>
      <c r="F67" s="46">
        <v>4</v>
      </c>
      <c r="G67" s="46">
        <v>4</v>
      </c>
      <c r="H67" s="46">
        <v>3</v>
      </c>
      <c r="I67" s="46">
        <v>3</v>
      </c>
      <c r="J67" s="46">
        <v>3</v>
      </c>
      <c r="K67" s="46">
        <v>5</v>
      </c>
      <c r="L67" s="46">
        <v>4</v>
      </c>
      <c r="M67" s="46">
        <v>4</v>
      </c>
      <c r="N67" s="46">
        <v>5</v>
      </c>
      <c r="O67" s="46">
        <v>3</v>
      </c>
      <c r="P67" s="46">
        <v>4</v>
      </c>
      <c r="Q67" s="46">
        <v>4</v>
      </c>
      <c r="R67" s="43">
        <f t="shared" si="0"/>
        <v>46</v>
      </c>
      <c r="S67" s="43">
        <f>IF(SUM(R67:R68)&lt;&gt;0,SUM(R67:R68),9999)</f>
        <v>46</v>
      </c>
      <c r="T67" s="39">
        <f>IF($S67&lt;&gt;9999,RANK($S67,$S$5:$S$116,1),"")</f>
        <v>4</v>
      </c>
      <c r="U67" s="39">
        <f>IF($S67&lt;&gt;9999,RANK($S67,$S$5:$S$116,1),"")</f>
        <v>4</v>
      </c>
    </row>
    <row r="68" spans="1:21" ht="13.5" customHeight="1" thickBot="1">
      <c r="A68" s="50"/>
      <c r="B68" s="34" t="str">
        <f>'DDM-Samstag 1.Runde'!B68</f>
        <v>Gentile</v>
      </c>
      <c r="C68" s="34" t="str">
        <f>'DDM-Samstag 1.Runde'!C68</f>
        <v> Vincenzo</v>
      </c>
      <c r="D68" s="34" t="str">
        <f>'DDM-Samstag 1.Runde'!D68</f>
        <v>Essen</v>
      </c>
      <c r="E68" s="68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4"/>
      <c r="S68" s="44"/>
      <c r="T68" s="40"/>
      <c r="U68" s="40"/>
    </row>
    <row r="69" spans="1:21" ht="13.5" customHeight="1">
      <c r="A69" s="49" t="s">
        <v>48</v>
      </c>
      <c r="B69" s="33" t="str">
        <f>'DDM-Samstag 1.Runde'!B69</f>
        <v>Barth</v>
      </c>
      <c r="C69" s="33" t="str">
        <f>'DDM-Samstag 1.Runde'!C69</f>
        <v> Helmut</v>
      </c>
      <c r="D69" s="33" t="str">
        <f>'DDM-Samstag 1.Runde'!D69</f>
        <v>Brohltal</v>
      </c>
      <c r="E69" s="67" t="str">
        <f>'DDM-Samstag 1.Runde'!E69:E70</f>
        <v>SH3</v>
      </c>
      <c r="F69" s="46">
        <v>3</v>
      </c>
      <c r="G69" s="46">
        <v>6</v>
      </c>
      <c r="H69" s="46">
        <v>3</v>
      </c>
      <c r="I69" s="46">
        <v>4</v>
      </c>
      <c r="J69" s="46">
        <v>3</v>
      </c>
      <c r="K69" s="46">
        <v>6</v>
      </c>
      <c r="L69" s="46">
        <v>5</v>
      </c>
      <c r="M69" s="46">
        <v>6</v>
      </c>
      <c r="N69" s="46">
        <v>5</v>
      </c>
      <c r="O69" s="46">
        <v>2</v>
      </c>
      <c r="P69" s="46">
        <v>3</v>
      </c>
      <c r="Q69" s="46">
        <v>5</v>
      </c>
      <c r="R69" s="43">
        <f aca="true" t="shared" si="1" ref="R69:R115">SUM(F69:Q69)</f>
        <v>51</v>
      </c>
      <c r="S69" s="43">
        <f>IF(SUM(R69:R70)&lt;&gt;0,SUM(R69:R70),9999)</f>
        <v>51</v>
      </c>
      <c r="T69" s="39">
        <f>IF($S69&lt;&gt;9999,RANK($S69,$S$5:$S$116,1),"")</f>
        <v>26</v>
      </c>
      <c r="U69" s="39">
        <f>IF($S69&lt;&gt;9999,RANK($S69,$S$5:$S$116,1),"")</f>
        <v>26</v>
      </c>
    </row>
    <row r="70" spans="1:21" ht="13.5" customHeight="1" thickBot="1">
      <c r="A70" s="50"/>
      <c r="B70" s="34" t="str">
        <f>'DDM-Samstag 1.Runde'!B70</f>
        <v>Fachinger</v>
      </c>
      <c r="C70" s="34" t="str">
        <f>'DDM-Samstag 1.Runde'!C70</f>
        <v> Ulrich</v>
      </c>
      <c r="D70" s="34" t="str">
        <f>'DDM-Samstag 1.Runde'!D70</f>
        <v>Brohltal</v>
      </c>
      <c r="E70" s="68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4"/>
      <c r="S70" s="44"/>
      <c r="T70" s="40"/>
      <c r="U70" s="40"/>
    </row>
    <row r="71" spans="1:21" ht="13.5" customHeight="1">
      <c r="A71" s="49" t="s">
        <v>49</v>
      </c>
      <c r="B71" s="33" t="str">
        <f>'DDM-Samstag 1.Runde'!B71</f>
        <v>Baumann</v>
      </c>
      <c r="C71" s="33" t="str">
        <f>'DDM-Samstag 1.Runde'!C71</f>
        <v> Erich</v>
      </c>
      <c r="D71" s="33" t="str">
        <f>'DDM-Samstag 1.Runde'!D71</f>
        <v>Renningen</v>
      </c>
      <c r="E71" s="67" t="str">
        <f>'DDM-Samstag 1.Runde'!E71:E72</f>
        <v>SH3</v>
      </c>
      <c r="F71" s="46">
        <v>5</v>
      </c>
      <c r="G71" s="46">
        <v>7</v>
      </c>
      <c r="H71" s="46">
        <v>5</v>
      </c>
      <c r="I71" s="46">
        <v>5</v>
      </c>
      <c r="J71" s="46">
        <v>2</v>
      </c>
      <c r="K71" s="46">
        <v>5</v>
      </c>
      <c r="L71" s="46">
        <v>5</v>
      </c>
      <c r="M71" s="46">
        <v>5</v>
      </c>
      <c r="N71" s="46">
        <v>6</v>
      </c>
      <c r="O71" s="46">
        <v>5</v>
      </c>
      <c r="P71" s="46">
        <v>4</v>
      </c>
      <c r="Q71" s="46">
        <v>4</v>
      </c>
      <c r="R71" s="43">
        <f t="shared" si="1"/>
        <v>58</v>
      </c>
      <c r="S71" s="43">
        <f>IF(SUM(R71:R72)&lt;&gt;0,SUM(R71:R72),9999)</f>
        <v>58</v>
      </c>
      <c r="T71" s="39">
        <f>IF($S71&lt;&gt;9999,RANK($S71,$S$5:$S$116,1),"")</f>
        <v>46</v>
      </c>
      <c r="U71" s="39">
        <f>IF($S71&lt;&gt;9999,RANK($S71,$S$5:$S$116,1),"")</f>
        <v>46</v>
      </c>
    </row>
    <row r="72" spans="1:21" ht="13.5" customHeight="1" thickBot="1">
      <c r="A72" s="50"/>
      <c r="B72" s="34" t="str">
        <f>'DDM-Samstag 1.Runde'!B72</f>
        <v>Deptuch</v>
      </c>
      <c r="C72" s="34" t="str">
        <f>'DDM-Samstag 1.Runde'!C72</f>
        <v> Viktor</v>
      </c>
      <c r="D72" s="34" t="str">
        <f>'DDM-Samstag 1.Runde'!D72</f>
        <v>Renningen</v>
      </c>
      <c r="E72" s="68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4"/>
      <c r="S72" s="44"/>
      <c r="T72" s="40"/>
      <c r="U72" s="40"/>
    </row>
    <row r="73" spans="1:21" ht="13.5" customHeight="1">
      <c r="A73" s="49" t="s">
        <v>50</v>
      </c>
      <c r="B73" s="33" t="str">
        <f>'DDM-Samstag 1.Runde'!B73</f>
        <v>Sander</v>
      </c>
      <c r="C73" s="33" t="str">
        <f>'DDM-Samstag 1.Runde'!C73</f>
        <v> Dieter</v>
      </c>
      <c r="D73" s="33" t="str">
        <f>'DDM-Samstag 1.Runde'!D73</f>
        <v>Harz</v>
      </c>
      <c r="E73" s="67" t="str">
        <f>'DDM-Samstag 1.Runde'!E73:E74</f>
        <v>SH3</v>
      </c>
      <c r="F73" s="46">
        <v>5</v>
      </c>
      <c r="G73" s="46">
        <v>7</v>
      </c>
      <c r="H73" s="46">
        <v>4</v>
      </c>
      <c r="I73" s="46">
        <v>6</v>
      </c>
      <c r="J73" s="46">
        <v>3</v>
      </c>
      <c r="K73" s="46">
        <v>5</v>
      </c>
      <c r="L73" s="46">
        <v>6</v>
      </c>
      <c r="M73" s="46">
        <v>5</v>
      </c>
      <c r="N73" s="46">
        <v>5</v>
      </c>
      <c r="O73" s="46">
        <v>3</v>
      </c>
      <c r="P73" s="46">
        <v>5</v>
      </c>
      <c r="Q73" s="46">
        <v>10</v>
      </c>
      <c r="R73" s="43">
        <f t="shared" si="1"/>
        <v>64</v>
      </c>
      <c r="S73" s="43">
        <f>IF(SUM(R73:R74)&lt;&gt;0,SUM(R73:R74),9999)</f>
        <v>64</v>
      </c>
      <c r="T73" s="39">
        <f>IF($S73&lt;&gt;9999,RANK($S73,$S$5:$S$116,1),"")</f>
        <v>54</v>
      </c>
      <c r="U73" s="39">
        <f>IF($S73&lt;&gt;9999,RANK($S73,$S$5:$S$116,1),"")</f>
        <v>54</v>
      </c>
    </row>
    <row r="74" spans="1:21" ht="13.5" customHeight="1" thickBot="1">
      <c r="A74" s="50"/>
      <c r="B74" s="34" t="str">
        <f>'DDM-Samstag 1.Runde'!B74</f>
        <v>Senkbeil</v>
      </c>
      <c r="C74" s="34" t="str">
        <f>'DDM-Samstag 1.Runde'!C74</f>
        <v> Klaus</v>
      </c>
      <c r="D74" s="34" t="str">
        <f>'DDM-Samstag 1.Runde'!D74</f>
        <v>Harz</v>
      </c>
      <c r="E74" s="68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4"/>
      <c r="S74" s="44"/>
      <c r="T74" s="40"/>
      <c r="U74" s="40"/>
    </row>
    <row r="75" spans="1:21" ht="13.5" customHeight="1">
      <c r="A75" s="49" t="s">
        <v>51</v>
      </c>
      <c r="B75" s="33" t="str">
        <f>'DDM-Samstag 1.Runde'!B75</f>
        <v>Neumann</v>
      </c>
      <c r="C75" s="33" t="str">
        <f>'DDM-Samstag 1.Runde'!C75</f>
        <v> Nicole</v>
      </c>
      <c r="D75" s="33" t="str">
        <f>'DDM-Samstag 1.Runde'!D75</f>
        <v>Hamburg</v>
      </c>
      <c r="E75" s="67" t="str">
        <f>'DDM-Samstag 1.Runde'!E75:E76</f>
        <v>SF1</v>
      </c>
      <c r="F75" s="46">
        <v>3</v>
      </c>
      <c r="G75" s="46">
        <v>6</v>
      </c>
      <c r="H75" s="46">
        <v>5</v>
      </c>
      <c r="I75" s="46">
        <v>4</v>
      </c>
      <c r="J75" s="46">
        <v>3</v>
      </c>
      <c r="K75" s="46">
        <v>6</v>
      </c>
      <c r="L75" s="46">
        <v>4</v>
      </c>
      <c r="M75" s="46">
        <v>5</v>
      </c>
      <c r="N75" s="46">
        <v>4</v>
      </c>
      <c r="O75" s="46">
        <v>3</v>
      </c>
      <c r="P75" s="46">
        <v>3</v>
      </c>
      <c r="Q75" s="46">
        <v>3</v>
      </c>
      <c r="R75" s="43">
        <f t="shared" si="1"/>
        <v>49</v>
      </c>
      <c r="S75" s="43">
        <f>IF(SUM(R75:R76)&lt;&gt;0,SUM(R75:R76),9999)</f>
        <v>49</v>
      </c>
      <c r="T75" s="39">
        <f>IF($S75&lt;&gt;9999,RANK($S75,$S$5:$S$116,1),"")</f>
        <v>16</v>
      </c>
      <c r="U75" s="39">
        <f>IF($S75&lt;&gt;9999,RANK($S75,$S$5:$S$116,1),"")</f>
        <v>16</v>
      </c>
    </row>
    <row r="76" spans="1:21" ht="13.5" customHeight="1" thickBot="1">
      <c r="A76" s="50"/>
      <c r="B76" s="34" t="str">
        <f>'DDM-Samstag 1.Runde'!B76</f>
        <v>Stoltz</v>
      </c>
      <c r="C76" s="34" t="str">
        <f>'DDM-Samstag 1.Runde'!C76</f>
        <v> Rabea</v>
      </c>
      <c r="D76" s="34" t="str">
        <f>'DDM-Samstag 1.Runde'!D76</f>
        <v>Hamburg</v>
      </c>
      <c r="E76" s="68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4"/>
      <c r="S76" s="44"/>
      <c r="T76" s="40"/>
      <c r="U76" s="40"/>
    </row>
    <row r="77" spans="1:21" ht="13.5" customHeight="1">
      <c r="A77" s="49" t="s">
        <v>52</v>
      </c>
      <c r="B77" s="33" t="str">
        <f>'DDM-Samstag 1.Runde'!B77</f>
        <v>Buritz</v>
      </c>
      <c r="C77" s="33" t="str">
        <f>'DDM-Samstag 1.Runde'!C77</f>
        <v> Anne</v>
      </c>
      <c r="D77" s="33" t="str">
        <f>'DDM-Samstag 1.Runde'!D77</f>
        <v>Harz</v>
      </c>
      <c r="E77" s="67" t="str">
        <f>'DDM-Samstag 1.Runde'!E77:E78</f>
        <v>SF1</v>
      </c>
      <c r="F77" s="46">
        <v>4</v>
      </c>
      <c r="G77" s="46">
        <v>5</v>
      </c>
      <c r="H77" s="46">
        <v>5</v>
      </c>
      <c r="I77" s="46">
        <v>5</v>
      </c>
      <c r="J77" s="46">
        <v>3</v>
      </c>
      <c r="K77" s="46">
        <v>3</v>
      </c>
      <c r="L77" s="46">
        <v>5</v>
      </c>
      <c r="M77" s="46">
        <v>4</v>
      </c>
      <c r="N77" s="46">
        <v>5</v>
      </c>
      <c r="O77" s="46">
        <v>4</v>
      </c>
      <c r="P77" s="46">
        <v>3</v>
      </c>
      <c r="Q77" s="46">
        <v>3</v>
      </c>
      <c r="R77" s="43">
        <f t="shared" si="1"/>
        <v>49</v>
      </c>
      <c r="S77" s="43">
        <f>IF(SUM(R77:R78)&lt;&gt;0,SUM(R77:R78),9999)</f>
        <v>49</v>
      </c>
      <c r="T77" s="39">
        <f>IF($S77&lt;&gt;9999,RANK($S77,$S$5:$S$116,1),"")</f>
        <v>16</v>
      </c>
      <c r="U77" s="39">
        <f>IF($S77&lt;&gt;9999,RANK($S77,$S$5:$S$116,1),"")</f>
        <v>16</v>
      </c>
    </row>
    <row r="78" spans="1:21" ht="13.5" customHeight="1" thickBot="1">
      <c r="A78" s="50"/>
      <c r="B78" s="34" t="str">
        <f>'DDM-Samstag 1.Runde'!B78</f>
        <v>Wolf</v>
      </c>
      <c r="C78" s="34" t="str">
        <f>'DDM-Samstag 1.Runde'!C78</f>
        <v> Martina</v>
      </c>
      <c r="D78" s="34" t="str">
        <f>'DDM-Samstag 1.Runde'!D78</f>
        <v>Iserloy</v>
      </c>
      <c r="E78" s="68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4"/>
      <c r="S78" s="44"/>
      <c r="T78" s="40"/>
      <c r="U78" s="40"/>
    </row>
    <row r="79" spans="1:21" ht="13.5" customHeight="1">
      <c r="A79" s="49" t="s">
        <v>53</v>
      </c>
      <c r="B79" s="33" t="str">
        <f>'DDM-Samstag 1.Runde'!B79</f>
        <v>Kleiber</v>
      </c>
      <c r="C79" s="33" t="str">
        <f>'DDM-Samstag 1.Runde'!C79</f>
        <v> Josephine</v>
      </c>
      <c r="D79" s="33" t="str">
        <f>'DDM-Samstag 1.Runde'!D79</f>
        <v>Harz</v>
      </c>
      <c r="E79" s="67" t="str">
        <f>'DDM-Samstag 1.Runde'!E79:E80</f>
        <v>SF1</v>
      </c>
      <c r="F79" s="46">
        <v>6</v>
      </c>
      <c r="G79" s="46">
        <v>6</v>
      </c>
      <c r="H79" s="46">
        <v>9</v>
      </c>
      <c r="I79" s="46">
        <v>5</v>
      </c>
      <c r="J79" s="46">
        <v>3</v>
      </c>
      <c r="K79" s="46">
        <v>5</v>
      </c>
      <c r="L79" s="46">
        <v>4</v>
      </c>
      <c r="M79" s="46">
        <v>5</v>
      </c>
      <c r="N79" s="46">
        <v>3</v>
      </c>
      <c r="O79" s="46">
        <v>3</v>
      </c>
      <c r="P79" s="46">
        <v>5</v>
      </c>
      <c r="Q79" s="46">
        <v>3</v>
      </c>
      <c r="R79" s="43">
        <f t="shared" si="1"/>
        <v>57</v>
      </c>
      <c r="S79" s="43">
        <f>IF(SUM(R79:R80)&lt;&gt;0,SUM(R79:R80),9999)</f>
        <v>57</v>
      </c>
      <c r="T79" s="39">
        <f>IF($S79&lt;&gt;9999,RANK($S79,$S$5:$S$116,1),"")</f>
        <v>45</v>
      </c>
      <c r="U79" s="39">
        <f>IF($S79&lt;&gt;9999,RANK($S79,$S$5:$S$116,1),"")</f>
        <v>45</v>
      </c>
    </row>
    <row r="80" spans="1:21" ht="13.5" customHeight="1" thickBot="1">
      <c r="A80" s="50"/>
      <c r="B80" s="34" t="str">
        <f>'DDM-Samstag 1.Runde'!B80</f>
        <v>Kleiber</v>
      </c>
      <c r="C80" s="34" t="str">
        <f>'DDM-Samstag 1.Runde'!C80</f>
        <v> Sabine</v>
      </c>
      <c r="D80" s="34" t="str">
        <f>'DDM-Samstag 1.Runde'!D80</f>
        <v>Harz</v>
      </c>
      <c r="E80" s="68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4"/>
      <c r="S80" s="44"/>
      <c r="T80" s="40"/>
      <c r="U80" s="40"/>
    </row>
    <row r="81" spans="1:21" ht="13.5" customHeight="1">
      <c r="A81" s="49" t="s">
        <v>54</v>
      </c>
      <c r="B81" s="33" t="str">
        <f>'DDM-Samstag 1.Runde'!B81</f>
        <v>Karcher</v>
      </c>
      <c r="C81" s="33" t="str">
        <f>'DDM-Samstag 1.Runde'!C81</f>
        <v> Lisa</v>
      </c>
      <c r="D81" s="33" t="str">
        <f>'DDM-Samstag 1.Runde'!D81</f>
        <v>Westenholz</v>
      </c>
      <c r="E81" s="67" t="str">
        <f>'DDM-Samstag 1.Runde'!E81:E82</f>
        <v>SF1</v>
      </c>
      <c r="F81" s="46">
        <v>4</v>
      </c>
      <c r="G81" s="46">
        <v>5</v>
      </c>
      <c r="H81" s="46">
        <v>5</v>
      </c>
      <c r="I81" s="46">
        <v>3</v>
      </c>
      <c r="J81" s="46">
        <v>2</v>
      </c>
      <c r="K81" s="46">
        <v>5</v>
      </c>
      <c r="L81" s="46">
        <v>4</v>
      </c>
      <c r="M81" s="46">
        <v>5</v>
      </c>
      <c r="N81" s="46">
        <v>5</v>
      </c>
      <c r="O81" s="46">
        <v>4</v>
      </c>
      <c r="P81" s="46">
        <v>4</v>
      </c>
      <c r="Q81" s="46">
        <v>2</v>
      </c>
      <c r="R81" s="43">
        <f t="shared" si="1"/>
        <v>48</v>
      </c>
      <c r="S81" s="43">
        <f>IF(SUM(R81:R82)&lt;&gt;0,SUM(R81:R82),9999)</f>
        <v>48</v>
      </c>
      <c r="T81" s="39">
        <f>IF($S81&lt;&gt;9999,RANK($S81,$S$5:$S$116,1),"")</f>
        <v>12</v>
      </c>
      <c r="U81" s="39">
        <f>IF($S81&lt;&gt;9999,RANK($S81,$S$5:$S$116,1),"")</f>
        <v>12</v>
      </c>
    </row>
    <row r="82" spans="1:21" ht="13.5" customHeight="1" thickBot="1">
      <c r="A82" s="50"/>
      <c r="B82" s="34" t="str">
        <f>'DDM-Samstag 1.Runde'!B82</f>
        <v>Röpke</v>
      </c>
      <c r="C82" s="34" t="str">
        <f>'DDM-Samstag 1.Runde'!C82</f>
        <v> Romina</v>
      </c>
      <c r="D82" s="34" t="str">
        <f>'DDM-Samstag 1.Runde'!D82</f>
        <v>Harz</v>
      </c>
      <c r="E82" s="68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4"/>
      <c r="S82" s="44"/>
      <c r="T82" s="40"/>
      <c r="U82" s="40"/>
    </row>
    <row r="83" spans="1:21" ht="13.5" customHeight="1">
      <c r="A83" s="49" t="s">
        <v>55</v>
      </c>
      <c r="B83" s="33" t="str">
        <f>'DDM-Samstag 1.Runde'!B83</f>
        <v>Polischuk</v>
      </c>
      <c r="C83" s="33" t="str">
        <f>'DDM-Samstag 1.Runde'!C83</f>
        <v> Petra</v>
      </c>
      <c r="D83" s="33" t="str">
        <f>'DDM-Samstag 1.Runde'!D83</f>
        <v>Westenholz</v>
      </c>
      <c r="E83" s="67" t="str">
        <f>'DDM-Samstag 1.Runde'!E83:E84</f>
        <v>SF2</v>
      </c>
      <c r="F83" s="46">
        <v>3</v>
      </c>
      <c r="G83" s="46">
        <v>6</v>
      </c>
      <c r="H83" s="46">
        <v>4</v>
      </c>
      <c r="I83" s="46">
        <v>4</v>
      </c>
      <c r="J83" s="46">
        <v>3</v>
      </c>
      <c r="K83" s="46">
        <v>5</v>
      </c>
      <c r="L83" s="46">
        <v>4</v>
      </c>
      <c r="M83" s="46">
        <v>4</v>
      </c>
      <c r="N83" s="46">
        <v>5</v>
      </c>
      <c r="O83" s="46">
        <v>3</v>
      </c>
      <c r="P83" s="46">
        <v>3</v>
      </c>
      <c r="Q83" s="46">
        <v>3</v>
      </c>
      <c r="R83" s="43">
        <f t="shared" si="1"/>
        <v>47</v>
      </c>
      <c r="S83" s="43">
        <f>IF(SUM(R83:R84)&lt;&gt;0,SUM(R83:R84),9999)</f>
        <v>47</v>
      </c>
      <c r="T83" s="39">
        <f>IF($S83&lt;&gt;9999,RANK($S83,$S$5:$S$116,1),"")</f>
        <v>6</v>
      </c>
      <c r="U83" s="39">
        <f>IF($S83&lt;&gt;9999,RANK($S83,$S$5:$S$116,1),"")</f>
        <v>6</v>
      </c>
    </row>
    <row r="84" spans="1:21" ht="13.5" customHeight="1" thickBot="1">
      <c r="A84" s="50"/>
      <c r="B84" s="34" t="str">
        <f>'DDM-Samstag 1.Runde'!B84</f>
        <v>Hane</v>
      </c>
      <c r="C84" s="34" t="str">
        <f>'DDM-Samstag 1.Runde'!C84</f>
        <v> Margarete</v>
      </c>
      <c r="D84" s="34" t="str">
        <f>'DDM-Samstag 1.Runde'!D84</f>
        <v>Westenholz</v>
      </c>
      <c r="E84" s="68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4"/>
      <c r="S84" s="44"/>
      <c r="T84" s="40"/>
      <c r="U84" s="40"/>
    </row>
    <row r="85" spans="1:21" ht="13.5" customHeight="1">
      <c r="A85" s="49" t="s">
        <v>56</v>
      </c>
      <c r="B85" s="33" t="str">
        <f>'DDM-Samstag 1.Runde'!B85</f>
        <v>Barth</v>
      </c>
      <c r="C85" s="33" t="str">
        <f>'DDM-Samstag 1.Runde'!C85</f>
        <v> Ingrid</v>
      </c>
      <c r="D85" s="33" t="str">
        <f>'DDM-Samstag 1.Runde'!D85</f>
        <v>Brohltal</v>
      </c>
      <c r="E85" s="67" t="str">
        <f>'DDM-Samstag 1.Runde'!E85:E86</f>
        <v>SF2</v>
      </c>
      <c r="F85" s="46">
        <v>5</v>
      </c>
      <c r="G85" s="46">
        <v>5</v>
      </c>
      <c r="H85" s="46">
        <v>5</v>
      </c>
      <c r="I85" s="46">
        <v>5</v>
      </c>
      <c r="J85" s="46">
        <v>3</v>
      </c>
      <c r="K85" s="46">
        <v>5</v>
      </c>
      <c r="L85" s="46">
        <v>4</v>
      </c>
      <c r="M85" s="46">
        <v>5</v>
      </c>
      <c r="N85" s="46">
        <v>6</v>
      </c>
      <c r="O85" s="46">
        <v>3</v>
      </c>
      <c r="P85" s="46">
        <v>4</v>
      </c>
      <c r="Q85" s="46">
        <v>3</v>
      </c>
      <c r="R85" s="43">
        <f t="shared" si="1"/>
        <v>53</v>
      </c>
      <c r="S85" s="43">
        <f>IF(SUM(R85:R86)&lt;&gt;0,SUM(R85:R86),9999)</f>
        <v>53</v>
      </c>
      <c r="T85" s="39">
        <f>IF($S85&lt;&gt;9999,RANK($S85,$S$5:$S$116,1),"")</f>
        <v>34</v>
      </c>
      <c r="U85" s="39">
        <f>IF($S85&lt;&gt;9999,RANK($S85,$S$5:$S$116,1),"")</f>
        <v>34</v>
      </c>
    </row>
    <row r="86" spans="1:21" ht="13.5" customHeight="1" thickBot="1">
      <c r="A86" s="50"/>
      <c r="B86" s="34" t="str">
        <f>'DDM-Samstag 1.Runde'!B86</f>
        <v>Fachinger</v>
      </c>
      <c r="C86" s="34" t="str">
        <f>'DDM-Samstag 1.Runde'!C86</f>
        <v> Monika</v>
      </c>
      <c r="D86" s="34" t="str">
        <f>'DDM-Samstag 1.Runde'!D86</f>
        <v>Brohltal</v>
      </c>
      <c r="E86" s="68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4"/>
      <c r="S86" s="44"/>
      <c r="T86" s="40"/>
      <c r="U86" s="40"/>
    </row>
    <row r="87" spans="1:21" ht="13.5" customHeight="1">
      <c r="A87" s="49" t="s">
        <v>57</v>
      </c>
      <c r="B87" s="33" t="str">
        <f>'DDM-Samstag 1.Runde'!B87</f>
        <v>Prinz</v>
      </c>
      <c r="C87" s="33" t="str">
        <f>'DDM-Samstag 1.Runde'!C87</f>
        <v> Adelheid</v>
      </c>
      <c r="D87" s="33" t="str">
        <f>'DDM-Samstag 1.Runde'!D87</f>
        <v>Allgäu-Bodensee</v>
      </c>
      <c r="E87" s="67" t="str">
        <f>'DDM-Samstag 1.Runde'!E87:E88</f>
        <v>SF2</v>
      </c>
      <c r="F87" s="46">
        <v>5</v>
      </c>
      <c r="G87" s="46">
        <v>8</v>
      </c>
      <c r="H87" s="46">
        <v>5</v>
      </c>
      <c r="I87" s="46">
        <v>6</v>
      </c>
      <c r="J87" s="46">
        <v>4</v>
      </c>
      <c r="K87" s="46">
        <v>7</v>
      </c>
      <c r="L87" s="46">
        <v>5</v>
      </c>
      <c r="M87" s="46">
        <v>5</v>
      </c>
      <c r="N87" s="46">
        <v>5</v>
      </c>
      <c r="O87" s="46">
        <v>5</v>
      </c>
      <c r="P87" s="46">
        <v>3</v>
      </c>
      <c r="Q87" s="46">
        <v>5</v>
      </c>
      <c r="R87" s="43">
        <f t="shared" si="1"/>
        <v>63</v>
      </c>
      <c r="S87" s="43">
        <f>IF(SUM(R87:R88)&lt;&gt;0,SUM(R87:R88),9999)</f>
        <v>63</v>
      </c>
      <c r="T87" s="39">
        <f>IF($S87&lt;&gt;9999,RANK($S87,$S$5:$S$116,1),"")</f>
        <v>52</v>
      </c>
      <c r="U87" s="39">
        <f>IF($S87&lt;&gt;9999,RANK($S87,$S$5:$S$116,1),"")</f>
        <v>52</v>
      </c>
    </row>
    <row r="88" spans="1:21" ht="13.5" customHeight="1" thickBot="1">
      <c r="A88" s="50"/>
      <c r="B88" s="34" t="str">
        <f>'DDM-Samstag 1.Runde'!B88</f>
        <v>Pilz</v>
      </c>
      <c r="C88" s="34" t="str">
        <f>'DDM-Samstag 1.Runde'!C88</f>
        <v> Elke</v>
      </c>
      <c r="D88" s="34" t="str">
        <f>'DDM-Samstag 1.Runde'!D88</f>
        <v>Allgäu-Bodensee</v>
      </c>
      <c r="E88" s="68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4"/>
      <c r="S88" s="44"/>
      <c r="T88" s="40"/>
      <c r="U88" s="40"/>
    </row>
    <row r="89" spans="1:21" ht="13.5" customHeight="1">
      <c r="A89" s="49" t="s">
        <v>58</v>
      </c>
      <c r="B89" s="33" t="str">
        <f>'DDM-Samstag 1.Runde'!B89</f>
        <v>Hirsch</v>
      </c>
      <c r="C89" s="33" t="str">
        <f>'DDM-Samstag 1.Runde'!C89</f>
        <v> Ingrid</v>
      </c>
      <c r="D89" s="33" t="str">
        <f>'DDM-Samstag 1.Runde'!D89</f>
        <v>Schwansen</v>
      </c>
      <c r="E89" s="67" t="str">
        <f>'DDM-Samstag 1.Runde'!E89:E90</f>
        <v>SF2</v>
      </c>
      <c r="F89" s="46">
        <v>5</v>
      </c>
      <c r="G89" s="46">
        <v>8</v>
      </c>
      <c r="H89" s="46">
        <v>5</v>
      </c>
      <c r="I89" s="46">
        <v>6</v>
      </c>
      <c r="J89" s="46">
        <v>3</v>
      </c>
      <c r="K89" s="46">
        <v>5</v>
      </c>
      <c r="L89" s="46">
        <v>5</v>
      </c>
      <c r="M89" s="46">
        <v>6</v>
      </c>
      <c r="N89" s="46">
        <v>8</v>
      </c>
      <c r="O89" s="46">
        <v>2</v>
      </c>
      <c r="P89" s="46">
        <v>6</v>
      </c>
      <c r="Q89" s="46">
        <v>8</v>
      </c>
      <c r="R89" s="43">
        <f t="shared" si="1"/>
        <v>67</v>
      </c>
      <c r="S89" s="43">
        <f>IF(SUM(R89:R90)&lt;&gt;0,SUM(R89:R90),9999)</f>
        <v>67</v>
      </c>
      <c r="T89" s="39">
        <f>IF($S89&lt;&gt;9999,RANK($S89,$S$5:$S$116,1),"")</f>
        <v>55</v>
      </c>
      <c r="U89" s="39">
        <f>IF($S89&lt;&gt;9999,RANK($S89,$S$5:$S$116,1),"")</f>
        <v>55</v>
      </c>
    </row>
    <row r="90" spans="1:21" ht="13.5" customHeight="1" thickBot="1">
      <c r="A90" s="50"/>
      <c r="B90" s="34" t="str">
        <f>'DDM-Samstag 1.Runde'!B90</f>
        <v>Winter</v>
      </c>
      <c r="C90" s="34" t="str">
        <f>'DDM-Samstag 1.Runde'!C90</f>
        <v> Petra</v>
      </c>
      <c r="D90" s="34" t="str">
        <f>'DDM-Samstag 1.Runde'!D90</f>
        <v>Schwansen</v>
      </c>
      <c r="E90" s="68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4"/>
      <c r="S90" s="44"/>
      <c r="T90" s="40"/>
      <c r="U90" s="40"/>
    </row>
    <row r="91" spans="1:21" ht="13.5" customHeight="1">
      <c r="A91" s="49" t="s">
        <v>59</v>
      </c>
      <c r="B91" s="33" t="str">
        <f>'DDM-Samstag 1.Runde'!B91</f>
        <v>Lucas</v>
      </c>
      <c r="C91" s="33" t="str">
        <f>'DDM-Samstag 1.Runde'!C91</f>
        <v> Ute</v>
      </c>
      <c r="D91" s="33" t="str">
        <f>'DDM-Samstag 1.Runde'!D91</f>
        <v>Westenholz</v>
      </c>
      <c r="E91" s="67" t="str">
        <f>'DDM-Samstag 1.Runde'!E91:E92</f>
        <v>SF3</v>
      </c>
      <c r="F91" s="46">
        <v>5</v>
      </c>
      <c r="G91" s="46">
        <v>7</v>
      </c>
      <c r="H91" s="46">
        <v>5</v>
      </c>
      <c r="I91" s="46">
        <v>6</v>
      </c>
      <c r="J91" s="46">
        <v>3</v>
      </c>
      <c r="K91" s="46">
        <v>6</v>
      </c>
      <c r="L91" s="46">
        <v>4</v>
      </c>
      <c r="M91" s="46">
        <v>4</v>
      </c>
      <c r="N91" s="46">
        <v>8</v>
      </c>
      <c r="O91" s="46">
        <v>3</v>
      </c>
      <c r="P91" s="46">
        <v>3</v>
      </c>
      <c r="Q91" s="46">
        <v>8</v>
      </c>
      <c r="R91" s="43">
        <f t="shared" si="1"/>
        <v>62</v>
      </c>
      <c r="S91" s="43">
        <f>IF(SUM(R91:R92)&lt;&gt;0,SUM(R91:R92),9999)</f>
        <v>62</v>
      </c>
      <c r="T91" s="39">
        <f>IF($S91&lt;&gt;9999,RANK($S91,$S$5:$S$116,1),"")</f>
        <v>51</v>
      </c>
      <c r="U91" s="39">
        <f>IF($S91&lt;&gt;9999,RANK($S91,$S$5:$S$116,1),"")</f>
        <v>51</v>
      </c>
    </row>
    <row r="92" spans="1:21" ht="13.5" customHeight="1" thickBot="1">
      <c r="A92" s="50"/>
      <c r="B92" s="34" t="str">
        <f>'DDM-Samstag 1.Runde'!B92</f>
        <v>Sasse</v>
      </c>
      <c r="C92" s="34" t="str">
        <f>'DDM-Samstag 1.Runde'!C92</f>
        <v> Anni</v>
      </c>
      <c r="D92" s="34" t="str">
        <f>'DDM-Samstag 1.Runde'!D92</f>
        <v>Westenholz</v>
      </c>
      <c r="E92" s="68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4"/>
      <c r="S92" s="44"/>
      <c r="T92" s="40"/>
      <c r="U92" s="40"/>
    </row>
    <row r="93" spans="1:21" ht="13.5" customHeight="1">
      <c r="A93" s="49" t="s">
        <v>60</v>
      </c>
      <c r="B93" s="33" t="str">
        <f>'DDM-Samstag 1.Runde'!B93</f>
        <v>Carol</v>
      </c>
      <c r="C93" s="33" t="str">
        <f>'DDM-Samstag 1.Runde'!C93</f>
        <v> Jens</v>
      </c>
      <c r="D93" s="33" t="str">
        <f>'DDM-Samstag 1.Runde'!D93</f>
        <v>Paulushofen</v>
      </c>
      <c r="E93" s="67" t="str">
        <f>'DDM-Samstag 1.Runde'!E93:E94</f>
        <v>Mixed</v>
      </c>
      <c r="F93" s="46">
        <v>4</v>
      </c>
      <c r="G93" s="46">
        <v>4</v>
      </c>
      <c r="H93" s="46">
        <v>4</v>
      </c>
      <c r="I93" s="46">
        <v>4</v>
      </c>
      <c r="J93" s="46">
        <v>3</v>
      </c>
      <c r="K93" s="46">
        <v>10</v>
      </c>
      <c r="L93" s="46">
        <v>4</v>
      </c>
      <c r="M93" s="46">
        <v>4</v>
      </c>
      <c r="N93" s="46">
        <v>7</v>
      </c>
      <c r="O93" s="46">
        <v>3</v>
      </c>
      <c r="P93" s="46">
        <v>4</v>
      </c>
      <c r="Q93" s="46">
        <v>3</v>
      </c>
      <c r="R93" s="43">
        <f t="shared" si="1"/>
        <v>54</v>
      </c>
      <c r="S93" s="43">
        <f>IF(SUM(R93:R94)&lt;&gt;0,SUM(R93:R94),9999)</f>
        <v>54</v>
      </c>
      <c r="T93" s="39">
        <f>IF($S93&lt;&gt;9999,RANK($S93,$S$5:$S$116,1),"")</f>
        <v>38</v>
      </c>
      <c r="U93" s="39">
        <f>IF($S93&lt;&gt;9999,RANK($S93,$S$5:$S$116,1),"")</f>
        <v>38</v>
      </c>
    </row>
    <row r="94" spans="1:21" ht="13.5" customHeight="1" thickBot="1">
      <c r="A94" s="50"/>
      <c r="B94" s="34" t="str">
        <f>'DDM-Samstag 1.Runde'!B94</f>
        <v>Littig</v>
      </c>
      <c r="C94" s="34" t="str">
        <f>'DDM-Samstag 1.Runde'!C94</f>
        <v> Gabi</v>
      </c>
      <c r="D94" s="34" t="str">
        <f>'DDM-Samstag 1.Runde'!D94</f>
        <v>Renningen</v>
      </c>
      <c r="E94" s="68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4"/>
      <c r="S94" s="44"/>
      <c r="T94" s="40"/>
      <c r="U94" s="40"/>
    </row>
    <row r="95" spans="1:21" ht="13.5" customHeight="1">
      <c r="A95" s="49" t="s">
        <v>61</v>
      </c>
      <c r="B95" s="33" t="str">
        <f>'DDM-Samstag 1.Runde'!B95</f>
        <v>Buchbauer</v>
      </c>
      <c r="C95" s="33" t="str">
        <f>'DDM-Samstag 1.Runde'!C95</f>
        <v> Stefan</v>
      </c>
      <c r="D95" s="33" t="str">
        <f>'DDM-Samstag 1.Runde'!D95</f>
        <v>Horbach</v>
      </c>
      <c r="E95" s="67" t="str">
        <f>'DDM-Samstag 1.Runde'!E95:E96</f>
        <v>Mixed</v>
      </c>
      <c r="F95" s="46">
        <v>4</v>
      </c>
      <c r="G95" s="46">
        <v>4</v>
      </c>
      <c r="H95" s="46">
        <v>3</v>
      </c>
      <c r="I95" s="46">
        <v>5</v>
      </c>
      <c r="J95" s="46">
        <v>3</v>
      </c>
      <c r="K95" s="46">
        <v>4</v>
      </c>
      <c r="L95" s="46">
        <v>4</v>
      </c>
      <c r="M95" s="46">
        <v>4</v>
      </c>
      <c r="N95" s="46">
        <v>4</v>
      </c>
      <c r="O95" s="46">
        <v>2</v>
      </c>
      <c r="P95" s="46">
        <v>5</v>
      </c>
      <c r="Q95" s="46">
        <v>3</v>
      </c>
      <c r="R95" s="43">
        <f t="shared" si="1"/>
        <v>45</v>
      </c>
      <c r="S95" s="43">
        <f>IF(SUM(R95:R96)&lt;&gt;0,SUM(R95:R96),9999)</f>
        <v>45</v>
      </c>
      <c r="T95" s="39">
        <f>IF($S95&lt;&gt;9999,RANK($S95,$S$5:$S$116,1),"")</f>
        <v>1</v>
      </c>
      <c r="U95" s="39">
        <f>IF($S95&lt;&gt;9999,RANK($S95,$S$5:$S$116,1),"")</f>
        <v>1</v>
      </c>
    </row>
    <row r="96" spans="1:21" ht="13.5" customHeight="1" thickBot="1">
      <c r="A96" s="50"/>
      <c r="B96" s="34" t="str">
        <f>'DDM-Samstag 1.Runde'!B96</f>
        <v>Buchbauer</v>
      </c>
      <c r="C96" s="34" t="str">
        <f>'DDM-Samstag 1.Runde'!C96</f>
        <v> Jeanette</v>
      </c>
      <c r="D96" s="34" t="str">
        <f>'DDM-Samstag 1.Runde'!D96</f>
        <v>Horbach</v>
      </c>
      <c r="E96" s="68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4"/>
      <c r="S96" s="44"/>
      <c r="T96" s="40"/>
      <c r="U96" s="40"/>
    </row>
    <row r="97" spans="1:21" ht="13.5" customHeight="1">
      <c r="A97" s="49" t="s">
        <v>62</v>
      </c>
      <c r="B97" s="33" t="str">
        <f>'DDM-Samstag 1.Runde'!B97</f>
        <v>Bankmann</v>
      </c>
      <c r="C97" s="33" t="str">
        <f>'DDM-Samstag 1.Runde'!C97</f>
        <v> Peter</v>
      </c>
      <c r="D97" s="33" t="str">
        <f>'DDM-Samstag 1.Runde'!D97</f>
        <v>Essen</v>
      </c>
      <c r="E97" s="67" t="str">
        <f>'DDM-Samstag 1.Runde'!E97:E98</f>
        <v>Mixed</v>
      </c>
      <c r="F97" s="46">
        <v>5</v>
      </c>
      <c r="G97" s="46">
        <v>7</v>
      </c>
      <c r="H97" s="46">
        <v>4</v>
      </c>
      <c r="I97" s="46">
        <v>5</v>
      </c>
      <c r="J97" s="46">
        <v>3</v>
      </c>
      <c r="K97" s="46">
        <v>4</v>
      </c>
      <c r="L97" s="46">
        <v>4</v>
      </c>
      <c r="M97" s="46">
        <v>6</v>
      </c>
      <c r="N97" s="46">
        <v>5</v>
      </c>
      <c r="O97" s="46">
        <v>3</v>
      </c>
      <c r="P97" s="46">
        <v>4</v>
      </c>
      <c r="Q97" s="46">
        <v>5</v>
      </c>
      <c r="R97" s="43">
        <f t="shared" si="1"/>
        <v>55</v>
      </c>
      <c r="S97" s="43">
        <f>IF(SUM(R97:R98)&lt;&gt;0,SUM(R97:R98),9999)</f>
        <v>55</v>
      </c>
      <c r="T97" s="39">
        <f>IF($S97&lt;&gt;9999,RANK($S97,$S$5:$S$116,1),"")</f>
        <v>42</v>
      </c>
      <c r="U97" s="39">
        <f>IF($S97&lt;&gt;9999,RANK($S97,$S$5:$S$116,1),"")</f>
        <v>42</v>
      </c>
    </row>
    <row r="98" spans="1:21" ht="13.5" customHeight="1" thickBot="1">
      <c r="A98" s="50"/>
      <c r="B98" s="34" t="str">
        <f>'DDM-Samstag 1.Runde'!B98</f>
        <v>Bankmann</v>
      </c>
      <c r="C98" s="34" t="str">
        <f>'DDM-Samstag 1.Runde'!C98</f>
        <v> Annika</v>
      </c>
      <c r="D98" s="34" t="str">
        <f>'DDM-Samstag 1.Runde'!D98</f>
        <v>Essen</v>
      </c>
      <c r="E98" s="68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4"/>
      <c r="S98" s="44"/>
      <c r="T98" s="40"/>
      <c r="U98" s="40"/>
    </row>
    <row r="99" spans="1:21" ht="13.5" customHeight="1">
      <c r="A99" s="49" t="s">
        <v>63</v>
      </c>
      <c r="B99" s="33" t="str">
        <f>'DDM-Samstag 1.Runde'!B99</f>
        <v>Keck</v>
      </c>
      <c r="C99" s="33" t="str">
        <f>'DDM-Samstag 1.Runde'!C99</f>
        <v> Daniel</v>
      </c>
      <c r="D99" s="33" t="str">
        <f>'DDM-Samstag 1.Runde'!D99</f>
        <v>Allgäu-Bodensee</v>
      </c>
      <c r="E99" s="67" t="str">
        <f>'DDM-Samstag 1.Runde'!E99:E100</f>
        <v>Mixed</v>
      </c>
      <c r="F99" s="46">
        <v>4</v>
      </c>
      <c r="G99" s="46">
        <v>5</v>
      </c>
      <c r="H99" s="46">
        <v>4</v>
      </c>
      <c r="I99" s="46">
        <v>5</v>
      </c>
      <c r="J99" s="46">
        <v>3</v>
      </c>
      <c r="K99" s="46">
        <v>5</v>
      </c>
      <c r="L99" s="46">
        <v>3</v>
      </c>
      <c r="M99" s="46">
        <v>4</v>
      </c>
      <c r="N99" s="46">
        <v>6</v>
      </c>
      <c r="O99" s="46">
        <v>3</v>
      </c>
      <c r="P99" s="46">
        <v>4</v>
      </c>
      <c r="Q99" s="46">
        <v>4</v>
      </c>
      <c r="R99" s="43">
        <f t="shared" si="1"/>
        <v>50</v>
      </c>
      <c r="S99" s="43">
        <f>IF(SUM(R99:R100)&lt;&gt;0,SUM(R99:R100),9999)</f>
        <v>50</v>
      </c>
      <c r="T99" s="39">
        <f>IF($S99&lt;&gt;9999,RANK($S99,$S$5:$S$116,1),"")</f>
        <v>20</v>
      </c>
      <c r="U99" s="39">
        <f>IF($S99&lt;&gt;9999,RANK($S99,$S$5:$S$116,1),"")</f>
        <v>20</v>
      </c>
    </row>
    <row r="100" spans="1:21" ht="13.5" customHeight="1" thickBot="1">
      <c r="A100" s="50"/>
      <c r="B100" s="34" t="str">
        <f>'DDM-Samstag 1.Runde'!B100</f>
        <v>Senf</v>
      </c>
      <c r="C100" s="34" t="str">
        <f>'DDM-Samstag 1.Runde'!C100</f>
        <v> Beate</v>
      </c>
      <c r="D100" s="34" t="str">
        <f>'DDM-Samstag 1.Runde'!D100</f>
        <v>Allgäu-Bodensee</v>
      </c>
      <c r="E100" s="68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4"/>
      <c r="S100" s="44"/>
      <c r="T100" s="40"/>
      <c r="U100" s="40"/>
    </row>
    <row r="101" spans="1:21" ht="13.5" customHeight="1">
      <c r="A101" s="49" t="s">
        <v>64</v>
      </c>
      <c r="B101" s="33" t="str">
        <f>'DDM-Samstag 1.Runde'!B101</f>
        <v>Fernandez</v>
      </c>
      <c r="C101" s="33" t="str">
        <f>'DDM-Samstag 1.Runde'!C101</f>
        <v> Dino</v>
      </c>
      <c r="D101" s="33" t="str">
        <f>'DDM-Samstag 1.Runde'!D101</f>
        <v>Horbach</v>
      </c>
      <c r="E101" s="67" t="str">
        <f>'DDM-Samstag 1.Runde'!E101:E102</f>
        <v>Mixed</v>
      </c>
      <c r="F101" s="46">
        <v>5</v>
      </c>
      <c r="G101" s="46">
        <v>5</v>
      </c>
      <c r="H101" s="46">
        <v>5</v>
      </c>
      <c r="I101" s="46">
        <v>5</v>
      </c>
      <c r="J101" s="46">
        <v>3</v>
      </c>
      <c r="K101" s="46">
        <v>4</v>
      </c>
      <c r="L101" s="46">
        <v>4</v>
      </c>
      <c r="M101" s="46">
        <v>6</v>
      </c>
      <c r="N101" s="46">
        <v>5</v>
      </c>
      <c r="O101" s="46">
        <v>3</v>
      </c>
      <c r="P101" s="46">
        <v>4</v>
      </c>
      <c r="Q101" s="46">
        <v>4</v>
      </c>
      <c r="R101" s="43">
        <f t="shared" si="1"/>
        <v>53</v>
      </c>
      <c r="S101" s="43">
        <f>IF(SUM(R101:R102)&lt;&gt;0,SUM(R101:R102),9999)</f>
        <v>53</v>
      </c>
      <c r="T101" s="39">
        <f>IF($S101&lt;&gt;9999,RANK($S101,$S$5:$S$116,1),"")</f>
        <v>34</v>
      </c>
      <c r="U101" s="39">
        <f>IF($S101&lt;&gt;9999,RANK($S101,$S$5:$S$116,1),"")</f>
        <v>34</v>
      </c>
    </row>
    <row r="102" spans="1:21" ht="13.5" customHeight="1" thickBot="1">
      <c r="A102" s="50"/>
      <c r="B102" s="34" t="str">
        <f>'DDM-Samstag 1.Runde'!B102</f>
        <v>Fernandez</v>
      </c>
      <c r="C102" s="34" t="str">
        <f>'DDM-Samstag 1.Runde'!C102</f>
        <v> Helga</v>
      </c>
      <c r="D102" s="34" t="str">
        <f>'DDM-Samstag 1.Runde'!D102</f>
        <v>Horbach</v>
      </c>
      <c r="E102" s="68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4"/>
      <c r="S102" s="44"/>
      <c r="T102" s="40"/>
      <c r="U102" s="40"/>
    </row>
    <row r="103" spans="1:21" ht="13.5" customHeight="1">
      <c r="A103" s="49" t="s">
        <v>65</v>
      </c>
      <c r="B103" s="33" t="str">
        <f>'DDM-Samstag 1.Runde'!B103</f>
        <v>Thomas</v>
      </c>
      <c r="C103" s="33" t="str">
        <f>'DDM-Samstag 1.Runde'!C103</f>
        <v> Till</v>
      </c>
      <c r="D103" s="33" t="str">
        <f>'DDM-Samstag 1.Runde'!D103</f>
        <v>Essen</v>
      </c>
      <c r="E103" s="67" t="str">
        <f>'DDM-Samstag 1.Runde'!E103:E104</f>
        <v>Mixed</v>
      </c>
      <c r="F103" s="46">
        <v>3</v>
      </c>
      <c r="G103" s="46">
        <v>5</v>
      </c>
      <c r="H103" s="46">
        <v>4</v>
      </c>
      <c r="I103" s="46">
        <v>4</v>
      </c>
      <c r="J103" s="46">
        <v>2</v>
      </c>
      <c r="K103" s="46">
        <v>5</v>
      </c>
      <c r="L103" s="46">
        <v>4</v>
      </c>
      <c r="M103" s="46">
        <v>4</v>
      </c>
      <c r="N103" s="46">
        <v>5</v>
      </c>
      <c r="O103" s="46">
        <v>3</v>
      </c>
      <c r="P103" s="46">
        <v>5</v>
      </c>
      <c r="Q103" s="46">
        <v>3</v>
      </c>
      <c r="R103" s="43">
        <f t="shared" si="1"/>
        <v>47</v>
      </c>
      <c r="S103" s="43">
        <f>IF(SUM(R103:R104)&lt;&gt;0,SUM(R103:R104),9999)</f>
        <v>47</v>
      </c>
      <c r="T103" s="39">
        <f>IF($S103&lt;&gt;9999,RANK($S103,$S$5:$S$116,1),"")</f>
        <v>6</v>
      </c>
      <c r="U103" s="39">
        <f>IF($S103&lt;&gt;9999,RANK($S103,$S$5:$S$116,1),"")</f>
        <v>6</v>
      </c>
    </row>
    <row r="104" spans="1:21" ht="13.5" customHeight="1" thickBot="1">
      <c r="A104" s="50"/>
      <c r="B104" s="34" t="str">
        <f>'DDM-Samstag 1.Runde'!B104</f>
        <v>Thomas</v>
      </c>
      <c r="C104" s="34" t="str">
        <f>'DDM-Samstag 1.Runde'!C104</f>
        <v> Nicole</v>
      </c>
      <c r="D104" s="34" t="str">
        <f>'DDM-Samstag 1.Runde'!D104</f>
        <v>Essen</v>
      </c>
      <c r="E104" s="68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4"/>
      <c r="S104" s="44"/>
      <c r="T104" s="40"/>
      <c r="U104" s="40"/>
    </row>
    <row r="105" spans="1:21" ht="13.5" customHeight="1">
      <c r="A105" s="49" t="s">
        <v>66</v>
      </c>
      <c r="B105" s="33" t="str">
        <f>'DDM-Samstag 1.Runde'!B105</f>
        <v>Luce</v>
      </c>
      <c r="C105" s="33" t="str">
        <f>'DDM-Samstag 1.Runde'!C105</f>
        <v> Hans-Dieter</v>
      </c>
      <c r="D105" s="33" t="str">
        <f>'DDM-Samstag 1.Runde'!D105</f>
        <v>Essen</v>
      </c>
      <c r="E105" s="67" t="str">
        <f>'DDM-Samstag 1.Runde'!E105:E106</f>
        <v>Mixed</v>
      </c>
      <c r="F105" s="46">
        <v>5</v>
      </c>
      <c r="G105" s="46">
        <v>7</v>
      </c>
      <c r="H105" s="46">
        <v>5</v>
      </c>
      <c r="I105" s="46">
        <v>5</v>
      </c>
      <c r="J105" s="46">
        <v>3</v>
      </c>
      <c r="K105" s="46">
        <v>6</v>
      </c>
      <c r="L105" s="46">
        <v>4</v>
      </c>
      <c r="M105" s="46">
        <v>5</v>
      </c>
      <c r="N105" s="46">
        <v>5</v>
      </c>
      <c r="O105" s="46">
        <v>3</v>
      </c>
      <c r="P105" s="46">
        <v>3</v>
      </c>
      <c r="Q105" s="46">
        <v>3</v>
      </c>
      <c r="R105" s="43">
        <f t="shared" si="1"/>
        <v>54</v>
      </c>
      <c r="S105" s="43">
        <f>IF(SUM(R105:R106)&lt;&gt;0,SUM(R105:R106),9999)</f>
        <v>54</v>
      </c>
      <c r="T105" s="39">
        <f>IF($S105&lt;&gt;9999,RANK($S105,$S$5:$S$116,1),"")</f>
        <v>38</v>
      </c>
      <c r="U105" s="39">
        <f>IF($S105&lt;&gt;9999,RANK($S105,$S$5:$S$116,1),"")</f>
        <v>38</v>
      </c>
    </row>
    <row r="106" spans="1:21" ht="13.5" customHeight="1" thickBot="1">
      <c r="A106" s="50"/>
      <c r="B106" s="34" t="str">
        <f>'DDM-Samstag 1.Runde'!B106</f>
        <v>Luce</v>
      </c>
      <c r="C106" s="34" t="str">
        <f>'DDM-Samstag 1.Runde'!C106</f>
        <v> Renate</v>
      </c>
      <c r="D106" s="34" t="str">
        <f>'DDM-Samstag 1.Runde'!D106</f>
        <v>Essen</v>
      </c>
      <c r="E106" s="68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4"/>
      <c r="S106" s="44"/>
      <c r="T106" s="40"/>
      <c r="U106" s="40"/>
    </row>
    <row r="107" spans="1:21" ht="13.5" customHeight="1">
      <c r="A107" s="49" t="s">
        <v>67</v>
      </c>
      <c r="B107" s="33" t="str">
        <f>'DDM-Samstag 1.Runde'!B107</f>
        <v>Lösch</v>
      </c>
      <c r="C107" s="33" t="str">
        <f>'DDM-Samstag 1.Runde'!C107</f>
        <v> Guido</v>
      </c>
      <c r="D107" s="33" t="str">
        <f>'DDM-Samstag 1.Runde'!D107</f>
        <v>Iserloy</v>
      </c>
      <c r="E107" s="67" t="str">
        <f>'DDM-Samstag 1.Runde'!E107:E108</f>
        <v>Mixed</v>
      </c>
      <c r="F107" s="46">
        <v>4</v>
      </c>
      <c r="G107" s="46">
        <v>4</v>
      </c>
      <c r="H107" s="46">
        <v>4</v>
      </c>
      <c r="I107" s="46">
        <v>4</v>
      </c>
      <c r="J107" s="46">
        <v>3</v>
      </c>
      <c r="K107" s="46">
        <v>8</v>
      </c>
      <c r="L107" s="46">
        <v>4</v>
      </c>
      <c r="M107" s="46">
        <v>5</v>
      </c>
      <c r="N107" s="46">
        <v>4</v>
      </c>
      <c r="O107" s="46">
        <v>3</v>
      </c>
      <c r="P107" s="46">
        <v>3</v>
      </c>
      <c r="Q107" s="46">
        <v>4</v>
      </c>
      <c r="R107" s="43">
        <f t="shared" si="1"/>
        <v>50</v>
      </c>
      <c r="S107" s="43">
        <f>IF(SUM(R107:R108)&lt;&gt;0,SUM(R107:R108),9999)</f>
        <v>50</v>
      </c>
      <c r="T107" s="39">
        <f>IF($S107&lt;&gt;9999,RANK($S107,$S$5:$S$116,1),"")</f>
        <v>20</v>
      </c>
      <c r="U107" s="39">
        <f>IF($S107&lt;&gt;9999,RANK($S107,$S$5:$S$116,1),"")</f>
        <v>20</v>
      </c>
    </row>
    <row r="108" spans="1:21" ht="13.5" customHeight="1" thickBot="1">
      <c r="A108" s="50"/>
      <c r="B108" s="34" t="str">
        <f>'DDM-Samstag 1.Runde'!B108</f>
        <v>Lösch</v>
      </c>
      <c r="C108" s="34" t="str">
        <f>'DDM-Samstag 1.Runde'!C108</f>
        <v> Marion</v>
      </c>
      <c r="D108" s="34" t="str">
        <f>'DDM-Samstag 1.Runde'!D108</f>
        <v>Iserloy</v>
      </c>
      <c r="E108" s="68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4"/>
      <c r="S108" s="44"/>
      <c r="T108" s="40"/>
      <c r="U108" s="40"/>
    </row>
    <row r="109" spans="1:21" ht="13.5" customHeight="1">
      <c r="A109" s="49" t="s">
        <v>68</v>
      </c>
      <c r="B109" s="33" t="str">
        <f>'DDM-Samstag 1.Runde'!B109</f>
        <v>Stoltz</v>
      </c>
      <c r="C109" s="33" t="str">
        <f>'DDM-Samstag 1.Runde'!C109</f>
        <v> Claus</v>
      </c>
      <c r="D109" s="33" t="str">
        <f>'DDM-Samstag 1.Runde'!D109</f>
        <v>Schwansen</v>
      </c>
      <c r="E109" s="67" t="str">
        <f>'DDM-Samstag 1.Runde'!E109:E110</f>
        <v>Mixed</v>
      </c>
      <c r="F109" s="46">
        <v>4</v>
      </c>
      <c r="G109" s="46">
        <v>5</v>
      </c>
      <c r="H109" s="46">
        <v>5</v>
      </c>
      <c r="I109" s="46">
        <v>7</v>
      </c>
      <c r="J109" s="46">
        <v>4</v>
      </c>
      <c r="K109" s="46">
        <v>5</v>
      </c>
      <c r="L109" s="46">
        <v>4</v>
      </c>
      <c r="M109" s="46">
        <v>5</v>
      </c>
      <c r="N109" s="46">
        <v>7</v>
      </c>
      <c r="O109" s="46">
        <v>4</v>
      </c>
      <c r="P109" s="46">
        <v>4</v>
      </c>
      <c r="Q109" s="46">
        <v>5</v>
      </c>
      <c r="R109" s="43">
        <f t="shared" si="1"/>
        <v>59</v>
      </c>
      <c r="S109" s="43">
        <f>IF(SUM(R109:R110)&lt;&gt;0,SUM(R109:R110),9999)</f>
        <v>59</v>
      </c>
      <c r="T109" s="39">
        <f>IF($S109&lt;&gt;9999,RANK($S109,$S$5:$S$116,1),"")</f>
        <v>48</v>
      </c>
      <c r="U109" s="39">
        <f>IF($S109&lt;&gt;9999,RANK($S109,$S$5:$S$116,1),"")</f>
        <v>48</v>
      </c>
    </row>
    <row r="110" spans="1:21" ht="13.5" customHeight="1" thickBot="1">
      <c r="A110" s="50"/>
      <c r="B110" s="34" t="str">
        <f>'DDM-Samstag 1.Runde'!B110</f>
        <v>Stoltz</v>
      </c>
      <c r="C110" s="34" t="str">
        <f>'DDM-Samstag 1.Runde'!C110</f>
        <v> Karin</v>
      </c>
      <c r="D110" s="34" t="str">
        <f>'DDM-Samstag 1.Runde'!D110</f>
        <v>Schwansen</v>
      </c>
      <c r="E110" s="68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4"/>
      <c r="S110" s="44"/>
      <c r="T110" s="40"/>
      <c r="U110" s="40"/>
    </row>
    <row r="111" spans="1:21" ht="13.5" customHeight="1">
      <c r="A111" s="49" t="s">
        <v>69</v>
      </c>
      <c r="B111" s="33" t="str">
        <f>'DDM-Samstag 1.Runde'!B111</f>
        <v>Martolock</v>
      </c>
      <c r="C111" s="33" t="str">
        <f>'DDM-Samstag 1.Runde'!C111</f>
        <v> Herbert</v>
      </c>
      <c r="D111" s="33" t="str">
        <f>'DDM-Samstag 1.Runde'!D111</f>
        <v>Renningen</v>
      </c>
      <c r="E111" s="67" t="str">
        <f>'DDM-Samstag 1.Runde'!E111:E112</f>
        <v>Mixed</v>
      </c>
      <c r="F111" s="46">
        <v>7</v>
      </c>
      <c r="G111" s="46">
        <v>7</v>
      </c>
      <c r="H111" s="46">
        <v>5</v>
      </c>
      <c r="I111" s="46">
        <v>5</v>
      </c>
      <c r="J111" s="46">
        <v>3</v>
      </c>
      <c r="K111" s="46">
        <v>8</v>
      </c>
      <c r="L111" s="46">
        <v>6</v>
      </c>
      <c r="M111" s="46">
        <v>5</v>
      </c>
      <c r="N111" s="46">
        <v>7</v>
      </c>
      <c r="O111" s="46">
        <v>4</v>
      </c>
      <c r="P111" s="46">
        <v>5</v>
      </c>
      <c r="Q111" s="46">
        <v>6</v>
      </c>
      <c r="R111" s="43">
        <f t="shared" si="1"/>
        <v>68</v>
      </c>
      <c r="S111" s="43">
        <f>IF(SUM(R111:R112)&lt;&gt;0,SUM(R111:R112),9999)</f>
        <v>68</v>
      </c>
      <c r="T111" s="39">
        <f>IF($S111&lt;&gt;9999,RANK($S111,$S$5:$S$116,1),"")</f>
        <v>56</v>
      </c>
      <c r="U111" s="39">
        <f>IF($S111&lt;&gt;9999,RANK($S111,$S$5:$S$116,1),"")</f>
        <v>56</v>
      </c>
    </row>
    <row r="112" spans="1:21" ht="13.5" customHeight="1" thickBot="1">
      <c r="A112" s="50"/>
      <c r="B112" s="34" t="str">
        <f>'DDM-Samstag 1.Runde'!B112</f>
        <v>Kilian</v>
      </c>
      <c r="C112" s="34" t="str">
        <f>'DDM-Samstag 1.Runde'!C112</f>
        <v> Margit</v>
      </c>
      <c r="D112" s="34" t="str">
        <f>'DDM-Samstag 1.Runde'!D112</f>
        <v>Renningen</v>
      </c>
      <c r="E112" s="68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4"/>
      <c r="S112" s="44"/>
      <c r="T112" s="40"/>
      <c r="U112" s="40"/>
    </row>
    <row r="113" spans="1:21" ht="13.5" customHeight="1">
      <c r="A113" s="49" t="s">
        <v>70</v>
      </c>
      <c r="B113" s="33" t="str">
        <f>'DDM-Samstag 1.Runde'!B113</f>
        <v>Kümmel</v>
      </c>
      <c r="C113" s="33" t="str">
        <f>'DDM-Samstag 1.Runde'!C113</f>
        <v>Thomas</v>
      </c>
      <c r="D113" s="33" t="str">
        <f>'DDM-Samstag 1.Runde'!D113</f>
        <v>Renningen</v>
      </c>
      <c r="E113" s="67" t="str">
        <f>'DDM-Samstag 1.Runde'!E113:E114</f>
        <v>Mixed</v>
      </c>
      <c r="F113" s="46">
        <v>4</v>
      </c>
      <c r="G113" s="46">
        <v>5</v>
      </c>
      <c r="H113" s="46">
        <v>5</v>
      </c>
      <c r="I113" s="46">
        <v>5</v>
      </c>
      <c r="J113" s="46">
        <v>3</v>
      </c>
      <c r="K113" s="46">
        <v>5</v>
      </c>
      <c r="L113" s="46">
        <v>5</v>
      </c>
      <c r="M113" s="46">
        <v>5</v>
      </c>
      <c r="N113" s="46">
        <v>3</v>
      </c>
      <c r="O113" s="46">
        <v>3</v>
      </c>
      <c r="P113" s="46">
        <v>3</v>
      </c>
      <c r="Q113" s="46">
        <v>5</v>
      </c>
      <c r="R113" s="43">
        <f t="shared" si="1"/>
        <v>51</v>
      </c>
      <c r="S113" s="43">
        <f>IF(SUM(R113:R114)&lt;&gt;0,SUM(R113:R114),9999)</f>
        <v>51</v>
      </c>
      <c r="T113" s="39">
        <f>IF($S113&lt;&gt;9999,RANK($S113,$S$5:$S$116,1),"")</f>
        <v>26</v>
      </c>
      <c r="U113" s="39">
        <f>IF($S113&lt;&gt;9999,RANK($S113,$S$5:$S$116,1),"")</f>
        <v>26</v>
      </c>
    </row>
    <row r="114" spans="1:21" ht="13.5" customHeight="1" thickBot="1">
      <c r="A114" s="50"/>
      <c r="B114" s="34" t="str">
        <f>'DDM-Samstag 1.Runde'!B114</f>
        <v>Loga</v>
      </c>
      <c r="C114" s="34" t="str">
        <f>'DDM-Samstag 1.Runde'!C114</f>
        <v> Sabine</v>
      </c>
      <c r="D114" s="34" t="str">
        <f>'DDM-Samstag 1.Runde'!D114</f>
        <v>Westenholz</v>
      </c>
      <c r="E114" s="68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4"/>
      <c r="S114" s="44"/>
      <c r="T114" s="40"/>
      <c r="U114" s="40"/>
    </row>
    <row r="115" spans="1:21" ht="13.5" customHeight="1">
      <c r="A115" s="49" t="s">
        <v>71</v>
      </c>
      <c r="B115" s="33" t="str">
        <f>'DDM-Samstag 1.Runde'!B115</f>
        <v>Pütz</v>
      </c>
      <c r="C115" s="33" t="str">
        <f>'DDM-Samstag 1.Runde'!C115</f>
        <v> Joel</v>
      </c>
      <c r="D115" s="33" t="str">
        <f>'DDM-Samstag 1.Runde'!D115</f>
        <v>Iserloy</v>
      </c>
      <c r="E115" s="67" t="str">
        <f>'DDM-Samstag 1.Runde'!E115:E116</f>
        <v>Jugend</v>
      </c>
      <c r="F115" s="46">
        <v>5</v>
      </c>
      <c r="G115" s="46">
        <v>5</v>
      </c>
      <c r="H115" s="46">
        <v>4</v>
      </c>
      <c r="I115" s="46">
        <v>4</v>
      </c>
      <c r="J115" s="46">
        <v>2</v>
      </c>
      <c r="K115" s="46">
        <v>6</v>
      </c>
      <c r="L115" s="46">
        <v>5</v>
      </c>
      <c r="M115" s="46">
        <v>5</v>
      </c>
      <c r="N115" s="46">
        <v>9</v>
      </c>
      <c r="O115" s="46">
        <v>2</v>
      </c>
      <c r="P115" s="46">
        <v>6</v>
      </c>
      <c r="Q115" s="46">
        <v>3</v>
      </c>
      <c r="R115" s="43">
        <f t="shared" si="1"/>
        <v>56</v>
      </c>
      <c r="S115" s="43">
        <f>IF(SUM(R115:R116)&lt;&gt;0,SUM(R115:R116),9999)</f>
        <v>56</v>
      </c>
      <c r="T115" s="39">
        <f>IF($S115&lt;&gt;9999,RANK($S115,$S$5:$S$116,1),"")</f>
        <v>44</v>
      </c>
      <c r="U115" s="39">
        <f>IF($S115&lt;&gt;9999,RANK($S115,$S$5:$S$116,1),"")</f>
        <v>44</v>
      </c>
    </row>
    <row r="116" spans="1:21" ht="13.5" customHeight="1" thickBot="1">
      <c r="A116" s="50"/>
      <c r="B116" s="34" t="str">
        <f>'DDM-Samstag 1.Runde'!B116</f>
        <v>Ritzdorf</v>
      </c>
      <c r="C116" s="34" t="str">
        <f>'DDM-Samstag 1.Runde'!C116</f>
        <v> Patrick</v>
      </c>
      <c r="D116" s="34" t="str">
        <f>'DDM-Samstag 1.Runde'!D116</f>
        <v>Brohltal</v>
      </c>
      <c r="E116" s="68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4"/>
      <c r="S116" s="44"/>
      <c r="T116" s="40"/>
      <c r="U116" s="40"/>
    </row>
  </sheetData>
  <sheetProtection/>
  <mergeCells count="1009">
    <mergeCell ref="E97:E98"/>
    <mergeCell ref="E99:E100"/>
    <mergeCell ref="E113:E114"/>
    <mergeCell ref="E115:E116"/>
    <mergeCell ref="E101:E102"/>
    <mergeCell ref="E103:E104"/>
    <mergeCell ref="E105:E106"/>
    <mergeCell ref="E107:E108"/>
    <mergeCell ref="E109:E110"/>
    <mergeCell ref="E111:E112"/>
    <mergeCell ref="E89:E90"/>
    <mergeCell ref="E91:E92"/>
    <mergeCell ref="E93:E94"/>
    <mergeCell ref="E95:E96"/>
    <mergeCell ref="E81:E82"/>
    <mergeCell ref="E83:E84"/>
    <mergeCell ref="E85:E86"/>
    <mergeCell ref="E87:E88"/>
    <mergeCell ref="E73:E74"/>
    <mergeCell ref="E75:E76"/>
    <mergeCell ref="E77:E78"/>
    <mergeCell ref="E79:E80"/>
    <mergeCell ref="E65:E66"/>
    <mergeCell ref="E67:E68"/>
    <mergeCell ref="E69:E70"/>
    <mergeCell ref="E71:E72"/>
    <mergeCell ref="E57:E58"/>
    <mergeCell ref="E59:E60"/>
    <mergeCell ref="E61:E62"/>
    <mergeCell ref="E63:E64"/>
    <mergeCell ref="E49:E50"/>
    <mergeCell ref="E51:E52"/>
    <mergeCell ref="E53:E54"/>
    <mergeCell ref="E55:E56"/>
    <mergeCell ref="E41:E42"/>
    <mergeCell ref="E43:E44"/>
    <mergeCell ref="E45:E46"/>
    <mergeCell ref="E47:E48"/>
    <mergeCell ref="E33:E34"/>
    <mergeCell ref="E35:E36"/>
    <mergeCell ref="E37:E38"/>
    <mergeCell ref="E39:E40"/>
    <mergeCell ref="E25:E26"/>
    <mergeCell ref="E27:E28"/>
    <mergeCell ref="E29:E30"/>
    <mergeCell ref="E31:E32"/>
    <mergeCell ref="E17:E18"/>
    <mergeCell ref="E19:E20"/>
    <mergeCell ref="E21:E22"/>
    <mergeCell ref="E23:E24"/>
    <mergeCell ref="E9:E10"/>
    <mergeCell ref="E11:E12"/>
    <mergeCell ref="E13:E14"/>
    <mergeCell ref="E15:E16"/>
    <mergeCell ref="K5:K6"/>
    <mergeCell ref="L5:L6"/>
    <mergeCell ref="E5:E6"/>
    <mergeCell ref="E7:E8"/>
    <mergeCell ref="G5:G6"/>
    <mergeCell ref="H5:H6"/>
    <mergeCell ref="I5:I6"/>
    <mergeCell ref="J5:J6"/>
    <mergeCell ref="A7:A8"/>
    <mergeCell ref="S7:S8"/>
    <mergeCell ref="U7:U8"/>
    <mergeCell ref="N7:N8"/>
    <mergeCell ref="O7:O8"/>
    <mergeCell ref="P7:P8"/>
    <mergeCell ref="Q7:Q8"/>
    <mergeCell ref="K7:K8"/>
    <mergeCell ref="L7:L8"/>
    <mergeCell ref="M7:M8"/>
    <mergeCell ref="A9:A10"/>
    <mergeCell ref="S9:S10"/>
    <mergeCell ref="U9:U10"/>
    <mergeCell ref="F9:F10"/>
    <mergeCell ref="G9:G10"/>
    <mergeCell ref="H9:H10"/>
    <mergeCell ref="I9:I10"/>
    <mergeCell ref="J9:J10"/>
    <mergeCell ref="K9:K10"/>
    <mergeCell ref="L9:L10"/>
    <mergeCell ref="A11:A12"/>
    <mergeCell ref="S11:S12"/>
    <mergeCell ref="U11:U12"/>
    <mergeCell ref="N11:N12"/>
    <mergeCell ref="O11:O12"/>
    <mergeCell ref="P11:P12"/>
    <mergeCell ref="Q11:Q12"/>
    <mergeCell ref="K11:K12"/>
    <mergeCell ref="L11:L12"/>
    <mergeCell ref="M11:M12"/>
    <mergeCell ref="A13:A14"/>
    <mergeCell ref="S13:S14"/>
    <mergeCell ref="U13:U14"/>
    <mergeCell ref="F13:F14"/>
    <mergeCell ref="G13:G14"/>
    <mergeCell ref="H13:H14"/>
    <mergeCell ref="I13:I14"/>
    <mergeCell ref="J13:J14"/>
    <mergeCell ref="K13:K14"/>
    <mergeCell ref="L13:L14"/>
    <mergeCell ref="A15:A16"/>
    <mergeCell ref="S15:S16"/>
    <mergeCell ref="U15:U16"/>
    <mergeCell ref="N15:N16"/>
    <mergeCell ref="O15:O16"/>
    <mergeCell ref="P15:P16"/>
    <mergeCell ref="Q15:Q16"/>
    <mergeCell ref="K15:K16"/>
    <mergeCell ref="L15:L16"/>
    <mergeCell ref="M15:M16"/>
    <mergeCell ref="A17:A18"/>
    <mergeCell ref="S17:S18"/>
    <mergeCell ref="U17:U18"/>
    <mergeCell ref="F17:F18"/>
    <mergeCell ref="G17:G18"/>
    <mergeCell ref="H17:H18"/>
    <mergeCell ref="I17:I18"/>
    <mergeCell ref="J17:J18"/>
    <mergeCell ref="K17:K18"/>
    <mergeCell ref="L17:L18"/>
    <mergeCell ref="A19:A20"/>
    <mergeCell ref="S19:S20"/>
    <mergeCell ref="U19:U20"/>
    <mergeCell ref="N19:N20"/>
    <mergeCell ref="O19:O20"/>
    <mergeCell ref="P19:P20"/>
    <mergeCell ref="Q19:Q20"/>
    <mergeCell ref="K19:K20"/>
    <mergeCell ref="L19:L20"/>
    <mergeCell ref="M19:M20"/>
    <mergeCell ref="A21:A22"/>
    <mergeCell ref="S21:S22"/>
    <mergeCell ref="U21:U22"/>
    <mergeCell ref="F21:F22"/>
    <mergeCell ref="G21:G22"/>
    <mergeCell ref="H21:H22"/>
    <mergeCell ref="I21:I22"/>
    <mergeCell ref="J21:J22"/>
    <mergeCell ref="K21:K22"/>
    <mergeCell ref="L21:L22"/>
    <mergeCell ref="A23:A24"/>
    <mergeCell ref="S23:S24"/>
    <mergeCell ref="U23:U24"/>
    <mergeCell ref="N23:N24"/>
    <mergeCell ref="O23:O24"/>
    <mergeCell ref="P23:P24"/>
    <mergeCell ref="Q23:Q24"/>
    <mergeCell ref="K23:K24"/>
    <mergeCell ref="L23:L24"/>
    <mergeCell ref="M23:M24"/>
    <mergeCell ref="A25:A26"/>
    <mergeCell ref="S25:S26"/>
    <mergeCell ref="U25:U26"/>
    <mergeCell ref="F25:F26"/>
    <mergeCell ref="G25:G26"/>
    <mergeCell ref="H25:H26"/>
    <mergeCell ref="I25:I26"/>
    <mergeCell ref="J25:J26"/>
    <mergeCell ref="K25:K26"/>
    <mergeCell ref="L25:L26"/>
    <mergeCell ref="A27:A28"/>
    <mergeCell ref="S27:S28"/>
    <mergeCell ref="U27:U28"/>
    <mergeCell ref="N27:N28"/>
    <mergeCell ref="O27:O28"/>
    <mergeCell ref="P27:P28"/>
    <mergeCell ref="Q27:Q28"/>
    <mergeCell ref="K27:K28"/>
    <mergeCell ref="L27:L28"/>
    <mergeCell ref="M27:M28"/>
    <mergeCell ref="A29:A30"/>
    <mergeCell ref="S29:S30"/>
    <mergeCell ref="U29:U30"/>
    <mergeCell ref="F29:F30"/>
    <mergeCell ref="G29:G30"/>
    <mergeCell ref="H29:H30"/>
    <mergeCell ref="I29:I30"/>
    <mergeCell ref="J29:J30"/>
    <mergeCell ref="K29:K30"/>
    <mergeCell ref="L29:L30"/>
    <mergeCell ref="A31:A32"/>
    <mergeCell ref="S31:S32"/>
    <mergeCell ref="U31:U32"/>
    <mergeCell ref="N31:N32"/>
    <mergeCell ref="O31:O32"/>
    <mergeCell ref="P31:P32"/>
    <mergeCell ref="Q31:Q32"/>
    <mergeCell ref="K31:K32"/>
    <mergeCell ref="L31:L32"/>
    <mergeCell ref="M31:M32"/>
    <mergeCell ref="A33:A34"/>
    <mergeCell ref="S33:S34"/>
    <mergeCell ref="U33:U34"/>
    <mergeCell ref="F33:F34"/>
    <mergeCell ref="G33:G34"/>
    <mergeCell ref="H33:H34"/>
    <mergeCell ref="I33:I34"/>
    <mergeCell ref="J33:J34"/>
    <mergeCell ref="K33:K34"/>
    <mergeCell ref="L33:L34"/>
    <mergeCell ref="A35:A36"/>
    <mergeCell ref="S35:S36"/>
    <mergeCell ref="U35:U36"/>
    <mergeCell ref="N35:N36"/>
    <mergeCell ref="O35:O36"/>
    <mergeCell ref="P35:P36"/>
    <mergeCell ref="Q35:Q36"/>
    <mergeCell ref="K35:K36"/>
    <mergeCell ref="L35:L36"/>
    <mergeCell ref="M35:M36"/>
    <mergeCell ref="A37:A38"/>
    <mergeCell ref="S37:S38"/>
    <mergeCell ref="U37:U38"/>
    <mergeCell ref="F37:F38"/>
    <mergeCell ref="G37:G38"/>
    <mergeCell ref="H37:H38"/>
    <mergeCell ref="I37:I38"/>
    <mergeCell ref="J37:J38"/>
    <mergeCell ref="K37:K38"/>
    <mergeCell ref="L37:L38"/>
    <mergeCell ref="A39:A40"/>
    <mergeCell ref="S39:S40"/>
    <mergeCell ref="U39:U40"/>
    <mergeCell ref="N39:N40"/>
    <mergeCell ref="O39:O40"/>
    <mergeCell ref="P39:P40"/>
    <mergeCell ref="Q39:Q40"/>
    <mergeCell ref="K39:K40"/>
    <mergeCell ref="L39:L40"/>
    <mergeCell ref="M39:M40"/>
    <mergeCell ref="A41:A42"/>
    <mergeCell ref="S41:S42"/>
    <mergeCell ref="U41:U42"/>
    <mergeCell ref="F41:F42"/>
    <mergeCell ref="G41:G42"/>
    <mergeCell ref="H41:H42"/>
    <mergeCell ref="I41:I42"/>
    <mergeCell ref="J41:J42"/>
    <mergeCell ref="K41:K42"/>
    <mergeCell ref="L41:L42"/>
    <mergeCell ref="A43:A44"/>
    <mergeCell ref="S43:S44"/>
    <mergeCell ref="U43:U44"/>
    <mergeCell ref="N43:N44"/>
    <mergeCell ref="O43:O44"/>
    <mergeCell ref="P43:P44"/>
    <mergeCell ref="Q43:Q44"/>
    <mergeCell ref="K43:K44"/>
    <mergeCell ref="L43:L44"/>
    <mergeCell ref="M43:M44"/>
    <mergeCell ref="A45:A46"/>
    <mergeCell ref="S45:S46"/>
    <mergeCell ref="U45:U46"/>
    <mergeCell ref="F45:F46"/>
    <mergeCell ref="G45:G46"/>
    <mergeCell ref="H45:H46"/>
    <mergeCell ref="I45:I46"/>
    <mergeCell ref="J45:J46"/>
    <mergeCell ref="K45:K46"/>
    <mergeCell ref="L45:L46"/>
    <mergeCell ref="A47:A48"/>
    <mergeCell ref="S47:S48"/>
    <mergeCell ref="U47:U48"/>
    <mergeCell ref="N47:N48"/>
    <mergeCell ref="O47:O48"/>
    <mergeCell ref="P47:P48"/>
    <mergeCell ref="Q47:Q48"/>
    <mergeCell ref="K47:K48"/>
    <mergeCell ref="L47:L48"/>
    <mergeCell ref="M47:M48"/>
    <mergeCell ref="A49:A50"/>
    <mergeCell ref="S49:S50"/>
    <mergeCell ref="U49:U50"/>
    <mergeCell ref="F49:F50"/>
    <mergeCell ref="G49:G50"/>
    <mergeCell ref="H49:H50"/>
    <mergeCell ref="I49:I50"/>
    <mergeCell ref="J49:J50"/>
    <mergeCell ref="K49:K50"/>
    <mergeCell ref="L49:L50"/>
    <mergeCell ref="A51:A52"/>
    <mergeCell ref="S51:S52"/>
    <mergeCell ref="U51:U52"/>
    <mergeCell ref="N51:N52"/>
    <mergeCell ref="O51:O52"/>
    <mergeCell ref="P51:P52"/>
    <mergeCell ref="Q51:Q52"/>
    <mergeCell ref="K51:K52"/>
    <mergeCell ref="L51:L52"/>
    <mergeCell ref="M51:M52"/>
    <mergeCell ref="A53:A54"/>
    <mergeCell ref="S53:S54"/>
    <mergeCell ref="U53:U54"/>
    <mergeCell ref="F53:F54"/>
    <mergeCell ref="G53:G54"/>
    <mergeCell ref="H53:H54"/>
    <mergeCell ref="I53:I54"/>
    <mergeCell ref="J53:J54"/>
    <mergeCell ref="K53:K54"/>
    <mergeCell ref="L53:L54"/>
    <mergeCell ref="A55:A56"/>
    <mergeCell ref="S55:S56"/>
    <mergeCell ref="U55:U56"/>
    <mergeCell ref="N55:N56"/>
    <mergeCell ref="O55:O56"/>
    <mergeCell ref="P55:P56"/>
    <mergeCell ref="Q55:Q56"/>
    <mergeCell ref="K55:K56"/>
    <mergeCell ref="L55:L56"/>
    <mergeCell ref="M55:M56"/>
    <mergeCell ref="A57:A58"/>
    <mergeCell ref="S57:S58"/>
    <mergeCell ref="U57:U58"/>
    <mergeCell ref="F57:F58"/>
    <mergeCell ref="G57:G58"/>
    <mergeCell ref="H57:H58"/>
    <mergeCell ref="I57:I58"/>
    <mergeCell ref="J57:J58"/>
    <mergeCell ref="K57:K58"/>
    <mergeCell ref="L57:L58"/>
    <mergeCell ref="A59:A60"/>
    <mergeCell ref="S59:S60"/>
    <mergeCell ref="U59:U60"/>
    <mergeCell ref="N59:N60"/>
    <mergeCell ref="O59:O60"/>
    <mergeCell ref="P59:P60"/>
    <mergeCell ref="Q59:Q60"/>
    <mergeCell ref="K59:K60"/>
    <mergeCell ref="L59:L60"/>
    <mergeCell ref="M59:M60"/>
    <mergeCell ref="A61:A62"/>
    <mergeCell ref="S61:S62"/>
    <mergeCell ref="U61:U62"/>
    <mergeCell ref="F61:F62"/>
    <mergeCell ref="G61:G62"/>
    <mergeCell ref="H61:H62"/>
    <mergeCell ref="I61:I62"/>
    <mergeCell ref="J61:J62"/>
    <mergeCell ref="K61:K62"/>
    <mergeCell ref="L61:L62"/>
    <mergeCell ref="A63:A64"/>
    <mergeCell ref="S63:S64"/>
    <mergeCell ref="U63:U64"/>
    <mergeCell ref="N63:N64"/>
    <mergeCell ref="O63:O64"/>
    <mergeCell ref="P63:P64"/>
    <mergeCell ref="Q63:Q64"/>
    <mergeCell ref="K63:K64"/>
    <mergeCell ref="L63:L64"/>
    <mergeCell ref="M63:M64"/>
    <mergeCell ref="A65:A66"/>
    <mergeCell ref="S65:S66"/>
    <mergeCell ref="U65:U66"/>
    <mergeCell ref="F65:F66"/>
    <mergeCell ref="G65:G66"/>
    <mergeCell ref="H65:H66"/>
    <mergeCell ref="I65:I66"/>
    <mergeCell ref="J65:J66"/>
    <mergeCell ref="K65:K66"/>
    <mergeCell ref="L65:L66"/>
    <mergeCell ref="A67:A68"/>
    <mergeCell ref="S67:S68"/>
    <mergeCell ref="U67:U68"/>
    <mergeCell ref="N67:N68"/>
    <mergeCell ref="O67:O68"/>
    <mergeCell ref="P67:P68"/>
    <mergeCell ref="Q67:Q68"/>
    <mergeCell ref="K67:K68"/>
    <mergeCell ref="L67:L68"/>
    <mergeCell ref="M67:M68"/>
    <mergeCell ref="A69:A70"/>
    <mergeCell ref="S69:S70"/>
    <mergeCell ref="U69:U70"/>
    <mergeCell ref="F69:F70"/>
    <mergeCell ref="G69:G70"/>
    <mergeCell ref="H69:H70"/>
    <mergeCell ref="I69:I70"/>
    <mergeCell ref="J69:J70"/>
    <mergeCell ref="K69:K70"/>
    <mergeCell ref="L69:L70"/>
    <mergeCell ref="A71:A72"/>
    <mergeCell ref="S71:S72"/>
    <mergeCell ref="U71:U72"/>
    <mergeCell ref="N71:N72"/>
    <mergeCell ref="O71:O72"/>
    <mergeCell ref="P71:P72"/>
    <mergeCell ref="Q71:Q72"/>
    <mergeCell ref="K71:K72"/>
    <mergeCell ref="L71:L72"/>
    <mergeCell ref="M71:M72"/>
    <mergeCell ref="A73:A74"/>
    <mergeCell ref="S73:S74"/>
    <mergeCell ref="U73:U74"/>
    <mergeCell ref="F73:F74"/>
    <mergeCell ref="G73:G74"/>
    <mergeCell ref="H73:H74"/>
    <mergeCell ref="I73:I74"/>
    <mergeCell ref="J73:J74"/>
    <mergeCell ref="K73:K74"/>
    <mergeCell ref="L73:L74"/>
    <mergeCell ref="A75:A76"/>
    <mergeCell ref="S75:S76"/>
    <mergeCell ref="U75:U76"/>
    <mergeCell ref="N75:N76"/>
    <mergeCell ref="O75:O76"/>
    <mergeCell ref="P75:P76"/>
    <mergeCell ref="Q75:Q76"/>
    <mergeCell ref="K75:K76"/>
    <mergeCell ref="L75:L76"/>
    <mergeCell ref="M75:M76"/>
    <mergeCell ref="A77:A78"/>
    <mergeCell ref="S77:S78"/>
    <mergeCell ref="U77:U78"/>
    <mergeCell ref="F77:F78"/>
    <mergeCell ref="G77:G78"/>
    <mergeCell ref="H77:H78"/>
    <mergeCell ref="I77:I78"/>
    <mergeCell ref="J77:J78"/>
    <mergeCell ref="K77:K78"/>
    <mergeCell ref="L77:L78"/>
    <mergeCell ref="A79:A80"/>
    <mergeCell ref="S79:S80"/>
    <mergeCell ref="U79:U80"/>
    <mergeCell ref="N79:N80"/>
    <mergeCell ref="O79:O80"/>
    <mergeCell ref="P79:P80"/>
    <mergeCell ref="Q79:Q80"/>
    <mergeCell ref="K79:K80"/>
    <mergeCell ref="L79:L80"/>
    <mergeCell ref="M79:M80"/>
    <mergeCell ref="A81:A82"/>
    <mergeCell ref="S81:S82"/>
    <mergeCell ref="U81:U82"/>
    <mergeCell ref="F81:F82"/>
    <mergeCell ref="G81:G82"/>
    <mergeCell ref="H81:H82"/>
    <mergeCell ref="I81:I82"/>
    <mergeCell ref="J81:J82"/>
    <mergeCell ref="K81:K82"/>
    <mergeCell ref="L81:L82"/>
    <mergeCell ref="A83:A84"/>
    <mergeCell ref="S83:S84"/>
    <mergeCell ref="U83:U84"/>
    <mergeCell ref="N83:N84"/>
    <mergeCell ref="O83:O84"/>
    <mergeCell ref="P83:P84"/>
    <mergeCell ref="Q83:Q84"/>
    <mergeCell ref="K83:K84"/>
    <mergeCell ref="L83:L84"/>
    <mergeCell ref="M83:M84"/>
    <mergeCell ref="A85:A86"/>
    <mergeCell ref="S85:S86"/>
    <mergeCell ref="U85:U86"/>
    <mergeCell ref="F85:F86"/>
    <mergeCell ref="G85:G86"/>
    <mergeCell ref="H85:H86"/>
    <mergeCell ref="I85:I86"/>
    <mergeCell ref="J85:J86"/>
    <mergeCell ref="K85:K86"/>
    <mergeCell ref="L85:L86"/>
    <mergeCell ref="A87:A88"/>
    <mergeCell ref="S87:S88"/>
    <mergeCell ref="U87:U88"/>
    <mergeCell ref="N87:N88"/>
    <mergeCell ref="O87:O88"/>
    <mergeCell ref="P87:P88"/>
    <mergeCell ref="Q87:Q88"/>
    <mergeCell ref="K87:K88"/>
    <mergeCell ref="L87:L88"/>
    <mergeCell ref="M87:M88"/>
    <mergeCell ref="A89:A90"/>
    <mergeCell ref="S89:S90"/>
    <mergeCell ref="U89:U90"/>
    <mergeCell ref="F89:F90"/>
    <mergeCell ref="G89:G90"/>
    <mergeCell ref="H89:H90"/>
    <mergeCell ref="I89:I90"/>
    <mergeCell ref="J89:J90"/>
    <mergeCell ref="K89:K90"/>
    <mergeCell ref="L89:L90"/>
    <mergeCell ref="A91:A92"/>
    <mergeCell ref="S91:S92"/>
    <mergeCell ref="U91:U92"/>
    <mergeCell ref="N91:N92"/>
    <mergeCell ref="O91:O92"/>
    <mergeCell ref="P91:P92"/>
    <mergeCell ref="Q91:Q92"/>
    <mergeCell ref="K91:K92"/>
    <mergeCell ref="L91:L92"/>
    <mergeCell ref="M91:M92"/>
    <mergeCell ref="A93:A94"/>
    <mergeCell ref="S93:S94"/>
    <mergeCell ref="U93:U94"/>
    <mergeCell ref="F93:F94"/>
    <mergeCell ref="G93:G94"/>
    <mergeCell ref="H93:H94"/>
    <mergeCell ref="I93:I94"/>
    <mergeCell ref="J93:J94"/>
    <mergeCell ref="K93:K94"/>
    <mergeCell ref="L93:L94"/>
    <mergeCell ref="A95:A96"/>
    <mergeCell ref="S95:S96"/>
    <mergeCell ref="U95:U96"/>
    <mergeCell ref="N95:N96"/>
    <mergeCell ref="O95:O96"/>
    <mergeCell ref="P95:P96"/>
    <mergeCell ref="Q95:Q96"/>
    <mergeCell ref="K95:K96"/>
    <mergeCell ref="L95:L96"/>
    <mergeCell ref="M95:M96"/>
    <mergeCell ref="A97:A98"/>
    <mergeCell ref="S97:S98"/>
    <mergeCell ref="U97:U98"/>
    <mergeCell ref="F97:F98"/>
    <mergeCell ref="G97:G98"/>
    <mergeCell ref="H97:H98"/>
    <mergeCell ref="I97:I98"/>
    <mergeCell ref="J97:J98"/>
    <mergeCell ref="K97:K98"/>
    <mergeCell ref="L97:L98"/>
    <mergeCell ref="A99:A100"/>
    <mergeCell ref="S99:S100"/>
    <mergeCell ref="U99:U100"/>
    <mergeCell ref="N99:N100"/>
    <mergeCell ref="O99:O100"/>
    <mergeCell ref="P99:P100"/>
    <mergeCell ref="Q99:Q100"/>
    <mergeCell ref="K99:K100"/>
    <mergeCell ref="L99:L100"/>
    <mergeCell ref="M99:M100"/>
    <mergeCell ref="A101:A102"/>
    <mergeCell ref="S101:S102"/>
    <mergeCell ref="U101:U102"/>
    <mergeCell ref="F101:F102"/>
    <mergeCell ref="G101:G102"/>
    <mergeCell ref="H101:H102"/>
    <mergeCell ref="I101:I102"/>
    <mergeCell ref="J101:J102"/>
    <mergeCell ref="K101:K102"/>
    <mergeCell ref="L101:L102"/>
    <mergeCell ref="A103:A104"/>
    <mergeCell ref="S103:S104"/>
    <mergeCell ref="U103:U104"/>
    <mergeCell ref="N103:N104"/>
    <mergeCell ref="O103:O104"/>
    <mergeCell ref="P103:P104"/>
    <mergeCell ref="Q103:Q104"/>
    <mergeCell ref="K103:K104"/>
    <mergeCell ref="L103:L104"/>
    <mergeCell ref="M103:M104"/>
    <mergeCell ref="A105:A106"/>
    <mergeCell ref="S105:S106"/>
    <mergeCell ref="U105:U106"/>
    <mergeCell ref="F105:F106"/>
    <mergeCell ref="G105:G106"/>
    <mergeCell ref="H105:H106"/>
    <mergeCell ref="I105:I106"/>
    <mergeCell ref="J105:J106"/>
    <mergeCell ref="K105:K106"/>
    <mergeCell ref="L105:L106"/>
    <mergeCell ref="A107:A108"/>
    <mergeCell ref="S107:S108"/>
    <mergeCell ref="U107:U108"/>
    <mergeCell ref="N107:N108"/>
    <mergeCell ref="O107:O108"/>
    <mergeCell ref="P107:P108"/>
    <mergeCell ref="Q107:Q108"/>
    <mergeCell ref="K107:K108"/>
    <mergeCell ref="L107:L108"/>
    <mergeCell ref="M107:M108"/>
    <mergeCell ref="A109:A110"/>
    <mergeCell ref="S109:S110"/>
    <mergeCell ref="U109:U110"/>
    <mergeCell ref="F109:F110"/>
    <mergeCell ref="G109:G110"/>
    <mergeCell ref="H109:H110"/>
    <mergeCell ref="I109:I110"/>
    <mergeCell ref="J109:J110"/>
    <mergeCell ref="K109:K110"/>
    <mergeCell ref="L109:L110"/>
    <mergeCell ref="A111:A112"/>
    <mergeCell ref="S111:S112"/>
    <mergeCell ref="U111:U112"/>
    <mergeCell ref="N111:N112"/>
    <mergeCell ref="O111:O112"/>
    <mergeCell ref="P111:P112"/>
    <mergeCell ref="Q111:Q112"/>
    <mergeCell ref="K111:K112"/>
    <mergeCell ref="L111:L112"/>
    <mergeCell ref="M111:M112"/>
    <mergeCell ref="L115:L116"/>
    <mergeCell ref="A113:A114"/>
    <mergeCell ref="S113:S114"/>
    <mergeCell ref="U113:U114"/>
    <mergeCell ref="N113:N114"/>
    <mergeCell ref="O113:O114"/>
    <mergeCell ref="P113:P114"/>
    <mergeCell ref="Q113:Q114"/>
    <mergeCell ref="K113:K114"/>
    <mergeCell ref="L113:L114"/>
    <mergeCell ref="F5:F6"/>
    <mergeCell ref="A115:A116"/>
    <mergeCell ref="S115:S116"/>
    <mergeCell ref="U115:U116"/>
    <mergeCell ref="F115:F116"/>
    <mergeCell ref="G115:G116"/>
    <mergeCell ref="H115:H116"/>
    <mergeCell ref="I115:I116"/>
    <mergeCell ref="J115:J116"/>
    <mergeCell ref="K115:K116"/>
    <mergeCell ref="M9:M10"/>
    <mergeCell ref="A2:U3"/>
    <mergeCell ref="M5:M6"/>
    <mergeCell ref="N5:N6"/>
    <mergeCell ref="O5:O6"/>
    <mergeCell ref="P5:P6"/>
    <mergeCell ref="Q5:Q6"/>
    <mergeCell ref="A5:A6"/>
    <mergeCell ref="S5:S6"/>
    <mergeCell ref="U5:U6"/>
    <mergeCell ref="J11:J12"/>
    <mergeCell ref="F7:F8"/>
    <mergeCell ref="G7:G8"/>
    <mergeCell ref="H7:H8"/>
    <mergeCell ref="I7:I8"/>
    <mergeCell ref="J7:J8"/>
    <mergeCell ref="F11:F12"/>
    <mergeCell ref="G11:G12"/>
    <mergeCell ref="H11:H12"/>
    <mergeCell ref="I11:I12"/>
    <mergeCell ref="N9:N10"/>
    <mergeCell ref="O9:O10"/>
    <mergeCell ref="P9:P10"/>
    <mergeCell ref="Q9:Q10"/>
    <mergeCell ref="Q13:Q14"/>
    <mergeCell ref="F15:F16"/>
    <mergeCell ref="G15:G16"/>
    <mergeCell ref="H15:H16"/>
    <mergeCell ref="I15:I16"/>
    <mergeCell ref="J15:J16"/>
    <mergeCell ref="M13:M14"/>
    <mergeCell ref="N13:N14"/>
    <mergeCell ref="O13:O14"/>
    <mergeCell ref="P13:P14"/>
    <mergeCell ref="Q17:Q18"/>
    <mergeCell ref="F19:F20"/>
    <mergeCell ref="G19:G20"/>
    <mergeCell ref="H19:H20"/>
    <mergeCell ref="I19:I20"/>
    <mergeCell ref="J19:J20"/>
    <mergeCell ref="M17:M18"/>
    <mergeCell ref="N17:N18"/>
    <mergeCell ref="O17:O18"/>
    <mergeCell ref="P17:P18"/>
    <mergeCell ref="Q21:Q22"/>
    <mergeCell ref="F23:F24"/>
    <mergeCell ref="G23:G24"/>
    <mergeCell ref="H23:H24"/>
    <mergeCell ref="I23:I24"/>
    <mergeCell ref="J23:J24"/>
    <mergeCell ref="M21:M22"/>
    <mergeCell ref="N21:N22"/>
    <mergeCell ref="O21:O22"/>
    <mergeCell ref="P21:P22"/>
    <mergeCell ref="Q25:Q26"/>
    <mergeCell ref="F27:F28"/>
    <mergeCell ref="G27:G28"/>
    <mergeCell ref="H27:H28"/>
    <mergeCell ref="I27:I28"/>
    <mergeCell ref="J27:J28"/>
    <mergeCell ref="M25:M26"/>
    <mergeCell ref="N25:N26"/>
    <mergeCell ref="O25:O26"/>
    <mergeCell ref="P25:P26"/>
    <mergeCell ref="Q29:Q30"/>
    <mergeCell ref="F31:F32"/>
    <mergeCell ref="G31:G32"/>
    <mergeCell ref="H31:H32"/>
    <mergeCell ref="I31:I32"/>
    <mergeCell ref="J31:J32"/>
    <mergeCell ref="M29:M30"/>
    <mergeCell ref="N29:N30"/>
    <mergeCell ref="O29:O30"/>
    <mergeCell ref="P29:P30"/>
    <mergeCell ref="Q33:Q34"/>
    <mergeCell ref="F35:F36"/>
    <mergeCell ref="G35:G36"/>
    <mergeCell ref="H35:H36"/>
    <mergeCell ref="I35:I36"/>
    <mergeCell ref="J35:J36"/>
    <mergeCell ref="M33:M34"/>
    <mergeCell ref="N33:N34"/>
    <mergeCell ref="O33:O34"/>
    <mergeCell ref="P33:P34"/>
    <mergeCell ref="Q37:Q38"/>
    <mergeCell ref="F39:F40"/>
    <mergeCell ref="G39:G40"/>
    <mergeCell ref="H39:H40"/>
    <mergeCell ref="I39:I40"/>
    <mergeCell ref="J39:J40"/>
    <mergeCell ref="M37:M38"/>
    <mergeCell ref="N37:N38"/>
    <mergeCell ref="O37:O38"/>
    <mergeCell ref="P37:P38"/>
    <mergeCell ref="Q41:Q42"/>
    <mergeCell ref="F43:F44"/>
    <mergeCell ref="G43:G44"/>
    <mergeCell ref="H43:H44"/>
    <mergeCell ref="I43:I44"/>
    <mergeCell ref="J43:J44"/>
    <mergeCell ref="M41:M42"/>
    <mergeCell ref="N41:N42"/>
    <mergeCell ref="O41:O42"/>
    <mergeCell ref="P41:P42"/>
    <mergeCell ref="Q45:Q46"/>
    <mergeCell ref="F47:F48"/>
    <mergeCell ref="G47:G48"/>
    <mergeCell ref="H47:H48"/>
    <mergeCell ref="I47:I48"/>
    <mergeCell ref="J47:J48"/>
    <mergeCell ref="M45:M46"/>
    <mergeCell ref="N45:N46"/>
    <mergeCell ref="O45:O46"/>
    <mergeCell ref="P45:P46"/>
    <mergeCell ref="Q49:Q50"/>
    <mergeCell ref="F51:F52"/>
    <mergeCell ref="G51:G52"/>
    <mergeCell ref="H51:H52"/>
    <mergeCell ref="I51:I52"/>
    <mergeCell ref="J51:J52"/>
    <mergeCell ref="M49:M50"/>
    <mergeCell ref="N49:N50"/>
    <mergeCell ref="O49:O50"/>
    <mergeCell ref="P49:P50"/>
    <mergeCell ref="Q53:Q54"/>
    <mergeCell ref="F55:F56"/>
    <mergeCell ref="G55:G56"/>
    <mergeCell ref="H55:H56"/>
    <mergeCell ref="I55:I56"/>
    <mergeCell ref="J55:J56"/>
    <mergeCell ref="M53:M54"/>
    <mergeCell ref="N53:N54"/>
    <mergeCell ref="O53:O54"/>
    <mergeCell ref="P53:P54"/>
    <mergeCell ref="Q57:Q58"/>
    <mergeCell ref="F59:F60"/>
    <mergeCell ref="G59:G60"/>
    <mergeCell ref="H59:H60"/>
    <mergeCell ref="I59:I60"/>
    <mergeCell ref="J59:J60"/>
    <mergeCell ref="M57:M58"/>
    <mergeCell ref="N57:N58"/>
    <mergeCell ref="O57:O58"/>
    <mergeCell ref="P57:P58"/>
    <mergeCell ref="Q61:Q62"/>
    <mergeCell ref="F63:F64"/>
    <mergeCell ref="G63:G64"/>
    <mergeCell ref="H63:H64"/>
    <mergeCell ref="I63:I64"/>
    <mergeCell ref="J63:J64"/>
    <mergeCell ref="M61:M62"/>
    <mergeCell ref="N61:N62"/>
    <mergeCell ref="O61:O62"/>
    <mergeCell ref="P61:P62"/>
    <mergeCell ref="Q65:Q66"/>
    <mergeCell ref="F67:F68"/>
    <mergeCell ref="G67:G68"/>
    <mergeCell ref="H67:H68"/>
    <mergeCell ref="I67:I68"/>
    <mergeCell ref="J67:J68"/>
    <mergeCell ref="M65:M66"/>
    <mergeCell ref="N65:N66"/>
    <mergeCell ref="O65:O66"/>
    <mergeCell ref="P65:P66"/>
    <mergeCell ref="Q69:Q70"/>
    <mergeCell ref="F71:F72"/>
    <mergeCell ref="G71:G72"/>
    <mergeCell ref="H71:H72"/>
    <mergeCell ref="I71:I72"/>
    <mergeCell ref="J71:J72"/>
    <mergeCell ref="M69:M70"/>
    <mergeCell ref="N69:N70"/>
    <mergeCell ref="O69:O70"/>
    <mergeCell ref="P69:P70"/>
    <mergeCell ref="Q73:Q74"/>
    <mergeCell ref="F75:F76"/>
    <mergeCell ref="G75:G76"/>
    <mergeCell ref="H75:H76"/>
    <mergeCell ref="I75:I76"/>
    <mergeCell ref="J75:J76"/>
    <mergeCell ref="M73:M74"/>
    <mergeCell ref="N73:N74"/>
    <mergeCell ref="O73:O74"/>
    <mergeCell ref="P73:P74"/>
    <mergeCell ref="Q77:Q78"/>
    <mergeCell ref="F79:F80"/>
    <mergeCell ref="G79:G80"/>
    <mergeCell ref="H79:H80"/>
    <mergeCell ref="I79:I80"/>
    <mergeCell ref="J79:J80"/>
    <mergeCell ref="M77:M78"/>
    <mergeCell ref="N77:N78"/>
    <mergeCell ref="O77:O78"/>
    <mergeCell ref="P77:P78"/>
    <mergeCell ref="Q81:Q82"/>
    <mergeCell ref="F83:F84"/>
    <mergeCell ref="G83:G84"/>
    <mergeCell ref="H83:H84"/>
    <mergeCell ref="I83:I84"/>
    <mergeCell ref="J83:J84"/>
    <mergeCell ref="M81:M82"/>
    <mergeCell ref="N81:N82"/>
    <mergeCell ref="O81:O82"/>
    <mergeCell ref="P81:P82"/>
    <mergeCell ref="Q85:Q86"/>
    <mergeCell ref="F87:F88"/>
    <mergeCell ref="G87:G88"/>
    <mergeCell ref="H87:H88"/>
    <mergeCell ref="I87:I88"/>
    <mergeCell ref="J87:J88"/>
    <mergeCell ref="M85:M86"/>
    <mergeCell ref="N85:N86"/>
    <mergeCell ref="O85:O86"/>
    <mergeCell ref="P85:P86"/>
    <mergeCell ref="Q89:Q90"/>
    <mergeCell ref="F91:F92"/>
    <mergeCell ref="G91:G92"/>
    <mergeCell ref="H91:H92"/>
    <mergeCell ref="I91:I92"/>
    <mergeCell ref="J91:J92"/>
    <mergeCell ref="M89:M90"/>
    <mergeCell ref="N89:N90"/>
    <mergeCell ref="O89:O90"/>
    <mergeCell ref="P89:P90"/>
    <mergeCell ref="P93:P94"/>
    <mergeCell ref="Q93:Q94"/>
    <mergeCell ref="F95:F96"/>
    <mergeCell ref="G95:G96"/>
    <mergeCell ref="H95:H96"/>
    <mergeCell ref="I95:I96"/>
    <mergeCell ref="J95:J96"/>
    <mergeCell ref="J99:J100"/>
    <mergeCell ref="M93:M94"/>
    <mergeCell ref="N93:N94"/>
    <mergeCell ref="O93:O94"/>
    <mergeCell ref="F99:F100"/>
    <mergeCell ref="G99:G100"/>
    <mergeCell ref="H99:H100"/>
    <mergeCell ref="I99:I100"/>
    <mergeCell ref="M97:M98"/>
    <mergeCell ref="N97:N98"/>
    <mergeCell ref="O97:O98"/>
    <mergeCell ref="P97:P98"/>
    <mergeCell ref="F103:F104"/>
    <mergeCell ref="G103:G104"/>
    <mergeCell ref="H103:H104"/>
    <mergeCell ref="I103:I104"/>
    <mergeCell ref="J107:J108"/>
    <mergeCell ref="M101:M102"/>
    <mergeCell ref="N101:N102"/>
    <mergeCell ref="O101:O102"/>
    <mergeCell ref="J103:J104"/>
    <mergeCell ref="F107:F108"/>
    <mergeCell ref="G107:G108"/>
    <mergeCell ref="H107:H108"/>
    <mergeCell ref="I107:I108"/>
    <mergeCell ref="M105:M106"/>
    <mergeCell ref="N105:N106"/>
    <mergeCell ref="O105:O106"/>
    <mergeCell ref="P105:P106"/>
    <mergeCell ref="G111:G112"/>
    <mergeCell ref="H111:H112"/>
    <mergeCell ref="I111:I112"/>
    <mergeCell ref="J111:J112"/>
    <mergeCell ref="M115:M116"/>
    <mergeCell ref="M109:M110"/>
    <mergeCell ref="N109:N110"/>
    <mergeCell ref="O109:O110"/>
    <mergeCell ref="M113:M114"/>
    <mergeCell ref="R13:R14"/>
    <mergeCell ref="R15:R16"/>
    <mergeCell ref="F113:F114"/>
    <mergeCell ref="G113:G114"/>
    <mergeCell ref="H113:H114"/>
    <mergeCell ref="I113:I114"/>
    <mergeCell ref="J113:J114"/>
    <mergeCell ref="P109:P110"/>
    <mergeCell ref="Q109:Q110"/>
    <mergeCell ref="F111:F112"/>
    <mergeCell ref="R5:R6"/>
    <mergeCell ref="R7:R8"/>
    <mergeCell ref="R9:R10"/>
    <mergeCell ref="R11:R12"/>
    <mergeCell ref="R25:R26"/>
    <mergeCell ref="R27:R28"/>
    <mergeCell ref="N115:N116"/>
    <mergeCell ref="O115:O116"/>
    <mergeCell ref="P115:P116"/>
    <mergeCell ref="Q115:Q116"/>
    <mergeCell ref="Q105:Q106"/>
    <mergeCell ref="P101:P102"/>
    <mergeCell ref="Q101:Q102"/>
    <mergeCell ref="Q97:Q98"/>
    <mergeCell ref="R17:R18"/>
    <mergeCell ref="R19:R20"/>
    <mergeCell ref="R21:R22"/>
    <mergeCell ref="R23:R24"/>
    <mergeCell ref="R49:R50"/>
    <mergeCell ref="R51:R52"/>
    <mergeCell ref="R29:R30"/>
    <mergeCell ref="R31:R32"/>
    <mergeCell ref="R33:R34"/>
    <mergeCell ref="R35:R36"/>
    <mergeCell ref="R37:R38"/>
    <mergeCell ref="R39:R40"/>
    <mergeCell ref="R41:R42"/>
    <mergeCell ref="R43:R44"/>
    <mergeCell ref="R45:R46"/>
    <mergeCell ref="R47:R48"/>
    <mergeCell ref="R73:R74"/>
    <mergeCell ref="R75:R76"/>
    <mergeCell ref="R53:R54"/>
    <mergeCell ref="R55:R56"/>
    <mergeCell ref="R57:R58"/>
    <mergeCell ref="R59:R60"/>
    <mergeCell ref="R61:R62"/>
    <mergeCell ref="R63:R64"/>
    <mergeCell ref="R65:R66"/>
    <mergeCell ref="R67:R68"/>
    <mergeCell ref="R69:R70"/>
    <mergeCell ref="R71:R72"/>
    <mergeCell ref="R107:R108"/>
    <mergeCell ref="R109:R110"/>
    <mergeCell ref="R111:R112"/>
    <mergeCell ref="R89:R90"/>
    <mergeCell ref="R91:R92"/>
    <mergeCell ref="R93:R94"/>
    <mergeCell ref="R95:R96"/>
    <mergeCell ref="R97:R98"/>
    <mergeCell ref="R99:R100"/>
    <mergeCell ref="R103:R104"/>
    <mergeCell ref="R105:R106"/>
    <mergeCell ref="R77:R78"/>
    <mergeCell ref="R79:R80"/>
    <mergeCell ref="R81:R82"/>
    <mergeCell ref="R83:R84"/>
    <mergeCell ref="R85:R86"/>
    <mergeCell ref="R87:R88"/>
    <mergeCell ref="R113:R114"/>
    <mergeCell ref="R115:R116"/>
    <mergeCell ref="T31:T32"/>
    <mergeCell ref="T33:T34"/>
    <mergeCell ref="T35:T36"/>
    <mergeCell ref="T69:T70"/>
    <mergeCell ref="T75:T76"/>
    <mergeCell ref="T77:T78"/>
    <mergeCell ref="T79:T80"/>
    <mergeCell ref="R101:R102"/>
    <mergeCell ref="T23:T24"/>
    <mergeCell ref="T25:T26"/>
    <mergeCell ref="T27:T28"/>
    <mergeCell ref="T29:T30"/>
    <mergeCell ref="T81:T82"/>
    <mergeCell ref="T113:T114"/>
    <mergeCell ref="T115:T116"/>
    <mergeCell ref="T109:T110"/>
    <mergeCell ref="T111:T112"/>
    <mergeCell ref="T83:T84"/>
    <mergeCell ref="T97:T98"/>
    <mergeCell ref="T85:T86"/>
    <mergeCell ref="T87:T88"/>
    <mergeCell ref="T99:T100"/>
    <mergeCell ref="T51:T52"/>
    <mergeCell ref="T17:T18"/>
    <mergeCell ref="T5:T6"/>
    <mergeCell ref="T7:T8"/>
    <mergeCell ref="T9:T10"/>
    <mergeCell ref="T11:T12"/>
    <mergeCell ref="T13:T14"/>
    <mergeCell ref="T15:T16"/>
    <mergeCell ref="T19:T20"/>
    <mergeCell ref="T21:T22"/>
    <mergeCell ref="T37:T38"/>
    <mergeCell ref="T49:T50"/>
    <mergeCell ref="T41:T42"/>
    <mergeCell ref="T43:T44"/>
    <mergeCell ref="T45:T46"/>
    <mergeCell ref="T47:T48"/>
    <mergeCell ref="T39:T40"/>
    <mergeCell ref="T73:T74"/>
    <mergeCell ref="T61:T62"/>
    <mergeCell ref="T63:T64"/>
    <mergeCell ref="T65:T66"/>
    <mergeCell ref="T67:T68"/>
    <mergeCell ref="T71:T72"/>
    <mergeCell ref="T53:T54"/>
    <mergeCell ref="T55:T56"/>
    <mergeCell ref="T57:T58"/>
    <mergeCell ref="T59:T60"/>
    <mergeCell ref="T89:T90"/>
    <mergeCell ref="T91:T92"/>
    <mergeCell ref="T93:T94"/>
    <mergeCell ref="T95:T96"/>
    <mergeCell ref="T101:T102"/>
    <mergeCell ref="T103:T104"/>
    <mergeCell ref="T105:T106"/>
    <mergeCell ref="T107:T108"/>
  </mergeCells>
  <printOptions/>
  <pageMargins left="0.1701388888888889" right="0.51" top="0.2" bottom="0.21" header="0.26" footer="0.21"/>
  <pageSetup horizontalDpi="300" verticalDpi="3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W477"/>
  <sheetViews>
    <sheetView zoomScalePageLayoutView="0" workbookViewId="0" topLeftCell="A1">
      <selection activeCell="R77" sqref="R77:R78"/>
    </sheetView>
  </sheetViews>
  <sheetFormatPr defaultColWidth="11.421875" defaultRowHeight="12.75"/>
  <cols>
    <col min="1" max="1" width="2.8515625" style="4" customWidth="1"/>
    <col min="2" max="2" width="11.421875" style="7" customWidth="1"/>
    <col min="3" max="3" width="12.421875" style="7" bestFit="1" customWidth="1"/>
    <col min="4" max="4" width="15.00390625" style="7" bestFit="1" customWidth="1"/>
    <col min="5" max="5" width="8.421875" style="7" customWidth="1"/>
    <col min="6" max="6" width="7.140625" style="4" bestFit="1" customWidth="1"/>
    <col min="7" max="14" width="7.28125" style="4" customWidth="1"/>
    <col min="15" max="17" width="8.28125" style="4" customWidth="1"/>
    <col min="18" max="18" width="7.421875" style="4" customWidth="1"/>
    <col min="19" max="19" width="7.140625" style="4" hidden="1" customWidth="1"/>
    <col min="20" max="20" width="9.7109375" style="4" hidden="1" customWidth="1"/>
    <col min="21" max="21" width="7.7109375" style="4" bestFit="1" customWidth="1"/>
    <col min="22" max="16384" width="11.421875" style="4" customWidth="1"/>
  </cols>
  <sheetData>
    <row r="1" spans="6:17" ht="13.5" thickBot="1"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21" ht="15" customHeight="1">
      <c r="A2" s="61" t="s">
        <v>72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3"/>
    </row>
    <row r="3" spans="1:21" ht="15.75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39.75" thickBot="1">
      <c r="A4" s="15"/>
      <c r="B4" s="16" t="s">
        <v>1</v>
      </c>
      <c r="C4" s="16" t="s">
        <v>0</v>
      </c>
      <c r="D4" s="16" t="s">
        <v>2</v>
      </c>
      <c r="E4" s="37" t="s">
        <v>220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6" t="s">
        <v>12</v>
      </c>
      <c r="P4" s="6" t="s">
        <v>13</v>
      </c>
      <c r="Q4" s="6" t="s">
        <v>14</v>
      </c>
      <c r="R4" s="6" t="s">
        <v>15</v>
      </c>
      <c r="S4" s="6" t="s">
        <v>15</v>
      </c>
      <c r="T4" s="35" t="s">
        <v>175</v>
      </c>
      <c r="U4" s="38" t="s">
        <v>175</v>
      </c>
    </row>
    <row r="5" spans="1:21" ht="12.75" customHeight="1">
      <c r="A5" s="49" t="s">
        <v>16</v>
      </c>
      <c r="B5" s="33" t="str">
        <f>'DDM-Samstag 1.Runde'!B5</f>
        <v>Schweizerhof</v>
      </c>
      <c r="C5" s="33" t="str">
        <f>'DDM-Samstag 1.Runde'!C5</f>
        <v> Frank</v>
      </c>
      <c r="D5" s="33" t="str">
        <f>'DDM-Samstag 1.Runde'!D5</f>
        <v>Essen</v>
      </c>
      <c r="E5" s="67" t="str">
        <f>'DDM-Samstag 1.Runde'!E5:E6</f>
        <v>SH1</v>
      </c>
      <c r="F5" s="46">
        <v>3</v>
      </c>
      <c r="G5" s="46">
        <v>6</v>
      </c>
      <c r="H5" s="46">
        <v>6</v>
      </c>
      <c r="I5" s="46">
        <v>5</v>
      </c>
      <c r="J5" s="46">
        <v>4</v>
      </c>
      <c r="K5" s="46">
        <v>6</v>
      </c>
      <c r="L5" s="46">
        <v>6</v>
      </c>
      <c r="M5" s="46">
        <v>4</v>
      </c>
      <c r="N5" s="46">
        <v>4</v>
      </c>
      <c r="O5" s="46">
        <v>3</v>
      </c>
      <c r="P5" s="46">
        <v>4</v>
      </c>
      <c r="Q5" s="46">
        <v>4</v>
      </c>
      <c r="R5" s="43">
        <f>SUM(F5:Q6)</f>
        <v>55</v>
      </c>
      <c r="S5" s="43">
        <f>IF(SUM(R5:R6)&lt;&gt;0,SUM(R5:R6),9999)</f>
        <v>55</v>
      </c>
      <c r="T5" s="39">
        <f>IF($S5&lt;&gt;9999,RANK($S5,$S$5:$S$116,1),"")</f>
        <v>25</v>
      </c>
      <c r="U5" s="39">
        <f>IF($S5&lt;&gt;9999,RANK($S5,$S$5:$S$116,1),"")</f>
        <v>25</v>
      </c>
    </row>
    <row r="6" spans="1:21" ht="13.5" customHeight="1" thickBot="1">
      <c r="A6" s="50"/>
      <c r="B6" s="34" t="str">
        <f>'DDM-Samstag 1.Runde'!B6</f>
        <v>Senf</v>
      </c>
      <c r="C6" s="34" t="str">
        <f>'DDM-Samstag 1.Runde'!C6</f>
        <v> Joachim</v>
      </c>
      <c r="D6" s="34" t="str">
        <f>'DDM-Samstag 1.Runde'!D6</f>
        <v>Allgäu-Bodensee</v>
      </c>
      <c r="E6" s="68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4"/>
      <c r="S6" s="44"/>
      <c r="T6" s="40"/>
      <c r="U6" s="40"/>
    </row>
    <row r="7" spans="1:21" ht="13.5" customHeight="1">
      <c r="A7" s="49" t="s">
        <v>17</v>
      </c>
      <c r="B7" s="33" t="str">
        <f>'DDM-Samstag 1.Runde'!B7</f>
        <v>Grall</v>
      </c>
      <c r="C7" s="33" t="str">
        <f>'DDM-Samstag 1.Runde'!C7</f>
        <v> Timotheus</v>
      </c>
      <c r="D7" s="33" t="str">
        <f>'DDM-Samstag 1.Runde'!D7</f>
        <v>Allgäu-Bodensee</v>
      </c>
      <c r="E7" s="67" t="str">
        <f>'DDM-Samstag 1.Runde'!E7:E8</f>
        <v>SH1</v>
      </c>
      <c r="F7" s="46">
        <v>5</v>
      </c>
      <c r="G7" s="46">
        <v>5</v>
      </c>
      <c r="H7" s="46">
        <v>5</v>
      </c>
      <c r="I7" s="46">
        <v>3</v>
      </c>
      <c r="J7" s="46">
        <v>3</v>
      </c>
      <c r="K7" s="46">
        <v>4</v>
      </c>
      <c r="L7" s="46">
        <v>4</v>
      </c>
      <c r="M7" s="46">
        <v>3</v>
      </c>
      <c r="N7" s="46">
        <v>5</v>
      </c>
      <c r="O7" s="46">
        <v>2</v>
      </c>
      <c r="P7" s="46">
        <v>6</v>
      </c>
      <c r="Q7" s="46">
        <v>4</v>
      </c>
      <c r="R7" s="43">
        <f>SUM(F7:Q8)</f>
        <v>49</v>
      </c>
      <c r="S7" s="43">
        <f>IF(SUM(R7:R8)&lt;&gt;0,SUM(R7:R8),9999)</f>
        <v>49</v>
      </c>
      <c r="T7" s="39">
        <f>IF($S7&lt;&gt;9999,RANK($S7,$S$5:$S$116,1),"")</f>
        <v>4</v>
      </c>
      <c r="U7" s="39">
        <f>IF($S7&lt;&gt;9999,RANK($S7,$S$5:$S$116,1),"")</f>
        <v>4</v>
      </c>
    </row>
    <row r="8" spans="1:21" ht="13.5" customHeight="1" thickBot="1">
      <c r="A8" s="50"/>
      <c r="B8" s="34" t="str">
        <f>'DDM-Samstag 1.Runde'!B8</f>
        <v>Kreuzahler</v>
      </c>
      <c r="C8" s="34" t="str">
        <f>'DDM-Samstag 1.Runde'!C8</f>
        <v> Marc</v>
      </c>
      <c r="D8" s="34" t="str">
        <f>'DDM-Samstag 1.Runde'!D8</f>
        <v>Allgäu-Bodensee</v>
      </c>
      <c r="E8" s="68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4"/>
      <c r="S8" s="44"/>
      <c r="T8" s="40"/>
      <c r="U8" s="40"/>
    </row>
    <row r="9" spans="1:21" ht="13.5" customHeight="1">
      <c r="A9" s="49" t="s">
        <v>18</v>
      </c>
      <c r="B9" s="33" t="str">
        <f>'DDM-Samstag 1.Runde'!B9</f>
        <v>Kleiber</v>
      </c>
      <c r="C9" s="33" t="str">
        <f>'DDM-Samstag 1.Runde'!C9</f>
        <v> Martin</v>
      </c>
      <c r="D9" s="33" t="str">
        <f>'DDM-Samstag 1.Runde'!D9</f>
        <v>Harz</v>
      </c>
      <c r="E9" s="67" t="str">
        <f>'DDM-Samstag 1.Runde'!E9:E10</f>
        <v>SH1</v>
      </c>
      <c r="F9" s="46">
        <v>5</v>
      </c>
      <c r="G9" s="46">
        <v>5</v>
      </c>
      <c r="H9" s="46">
        <v>4</v>
      </c>
      <c r="I9" s="46">
        <v>4</v>
      </c>
      <c r="J9" s="46">
        <v>3</v>
      </c>
      <c r="K9" s="46">
        <v>5</v>
      </c>
      <c r="L9" s="46">
        <v>4</v>
      </c>
      <c r="M9" s="46">
        <v>6</v>
      </c>
      <c r="N9" s="46">
        <v>5</v>
      </c>
      <c r="O9" s="46">
        <v>5</v>
      </c>
      <c r="P9" s="46">
        <v>4</v>
      </c>
      <c r="Q9" s="46">
        <v>3</v>
      </c>
      <c r="R9" s="43">
        <f>SUM(F9:Q10)</f>
        <v>53</v>
      </c>
      <c r="S9" s="43">
        <f>IF(SUM(R9:R10)&lt;&gt;0,SUM(R9:R10),9999)</f>
        <v>53</v>
      </c>
      <c r="T9" s="39">
        <f>IF($S9&lt;&gt;9999,RANK($S9,$S$5:$S$116,1),"")</f>
        <v>17</v>
      </c>
      <c r="U9" s="39">
        <f>IF($S9&lt;&gt;9999,RANK($S9,$S$5:$S$116,1),"")</f>
        <v>17</v>
      </c>
    </row>
    <row r="10" spans="1:21" ht="13.5" customHeight="1" thickBot="1">
      <c r="A10" s="50"/>
      <c r="B10" s="34" t="str">
        <f>'DDM-Samstag 1.Runde'!B10</f>
        <v>Schramm</v>
      </c>
      <c r="C10" s="34" t="str">
        <f>'DDM-Samstag 1.Runde'!C10</f>
        <v> Tobias</v>
      </c>
      <c r="D10" s="34" t="str">
        <f>'DDM-Samstag 1.Runde'!D10</f>
        <v>Harz</v>
      </c>
      <c r="E10" s="68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4"/>
      <c r="S10" s="44"/>
      <c r="T10" s="40"/>
      <c r="U10" s="40"/>
    </row>
    <row r="11" spans="1:21" ht="13.5" customHeight="1">
      <c r="A11" s="49" t="s">
        <v>19</v>
      </c>
      <c r="B11" s="33" t="str">
        <f>'DDM-Samstag 1.Runde'!B11</f>
        <v>Hase</v>
      </c>
      <c r="C11" s="33" t="str">
        <f>'DDM-Samstag 1.Runde'!C11</f>
        <v> Torben</v>
      </c>
      <c r="D11" s="33" t="str">
        <f>'DDM-Samstag 1.Runde'!D11</f>
        <v>Harz</v>
      </c>
      <c r="E11" s="67" t="str">
        <f>'DDM-Samstag 1.Runde'!E11:E12</f>
        <v>SH1</v>
      </c>
      <c r="F11" s="46">
        <v>4</v>
      </c>
      <c r="G11" s="46">
        <v>6</v>
      </c>
      <c r="H11" s="46">
        <v>5</v>
      </c>
      <c r="I11" s="46">
        <v>4</v>
      </c>
      <c r="J11" s="46">
        <v>4</v>
      </c>
      <c r="K11" s="46">
        <v>6</v>
      </c>
      <c r="L11" s="46">
        <v>5</v>
      </c>
      <c r="M11" s="46">
        <v>4</v>
      </c>
      <c r="N11" s="46">
        <v>4</v>
      </c>
      <c r="O11" s="46">
        <v>3</v>
      </c>
      <c r="P11" s="46">
        <v>4</v>
      </c>
      <c r="Q11" s="46">
        <v>3</v>
      </c>
      <c r="R11" s="43">
        <f>SUM(F11:Q12)</f>
        <v>52</v>
      </c>
      <c r="S11" s="43">
        <f>IF(SUM(R11:R12)&lt;&gt;0,SUM(R11:R12),9999)</f>
        <v>52</v>
      </c>
      <c r="T11" s="39">
        <f>IF($S11&lt;&gt;9999,RANK($S11,$S$5:$S$116,1),"")</f>
        <v>15</v>
      </c>
      <c r="U11" s="39">
        <f>IF($S11&lt;&gt;9999,RANK($S11,$S$5:$S$116,1),"")</f>
        <v>15</v>
      </c>
    </row>
    <row r="12" spans="1:21" ht="13.5" customHeight="1" thickBot="1">
      <c r="A12" s="50"/>
      <c r="B12" s="34" t="str">
        <f>'DDM-Samstag 1.Runde'!B12</f>
        <v>Felderhoff</v>
      </c>
      <c r="C12" s="34" t="str">
        <f>'DDM-Samstag 1.Runde'!C12</f>
        <v> Arndt</v>
      </c>
      <c r="D12" s="34" t="str">
        <f>'DDM-Samstag 1.Runde'!D12</f>
        <v>Essen</v>
      </c>
      <c r="E12" s="68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4"/>
      <c r="S12" s="44"/>
      <c r="T12" s="40"/>
      <c r="U12" s="40"/>
    </row>
    <row r="13" spans="1:21" ht="13.5" customHeight="1">
      <c r="A13" s="49" t="s">
        <v>20</v>
      </c>
      <c r="B13" s="33" t="str">
        <f>'DDM-Samstag 1.Runde'!B13</f>
        <v>Stöber</v>
      </c>
      <c r="C13" s="33" t="str">
        <f>'DDM-Samstag 1.Runde'!C13</f>
        <v> Christian</v>
      </c>
      <c r="D13" s="33" t="str">
        <f>'DDM-Samstag 1.Runde'!D13</f>
        <v>Essen</v>
      </c>
      <c r="E13" s="67" t="str">
        <f>'DDM-Samstag 1.Runde'!E13:E14</f>
        <v>SH1</v>
      </c>
      <c r="F13" s="46">
        <v>4</v>
      </c>
      <c r="G13" s="46">
        <v>5</v>
      </c>
      <c r="H13" s="46">
        <v>3</v>
      </c>
      <c r="I13" s="46">
        <v>4</v>
      </c>
      <c r="J13" s="46">
        <v>3</v>
      </c>
      <c r="K13" s="46">
        <v>4</v>
      </c>
      <c r="L13" s="46">
        <v>3</v>
      </c>
      <c r="M13" s="46">
        <v>5</v>
      </c>
      <c r="N13" s="46">
        <v>5</v>
      </c>
      <c r="O13" s="46">
        <v>2</v>
      </c>
      <c r="P13" s="46">
        <v>4</v>
      </c>
      <c r="Q13" s="46">
        <v>3</v>
      </c>
      <c r="R13" s="43">
        <f>SUM(F13:Q14)</f>
        <v>45</v>
      </c>
      <c r="S13" s="43">
        <f>IF(SUM(R13:R14)&lt;&gt;0,SUM(R13:R14),9999)</f>
        <v>45</v>
      </c>
      <c r="T13" s="39">
        <f>IF($S13&lt;&gt;9999,RANK($S13,$S$5:$S$116,1),"")</f>
        <v>1</v>
      </c>
      <c r="U13" s="39">
        <f>IF($S13&lt;&gt;9999,RANK($S13,$S$5:$S$116,1),"")</f>
        <v>1</v>
      </c>
    </row>
    <row r="14" spans="1:21" ht="13.5" customHeight="1" thickBot="1">
      <c r="A14" s="50"/>
      <c r="B14" s="34" t="str">
        <f>'DDM-Samstag 1.Runde'!B14</f>
        <v>Vajes</v>
      </c>
      <c r="C14" s="34" t="str">
        <f>'DDM-Samstag 1.Runde'!C14</f>
        <v> Frank</v>
      </c>
      <c r="D14" s="34" t="str">
        <f>'DDM-Samstag 1.Runde'!D14</f>
        <v>Iserloy</v>
      </c>
      <c r="E14" s="68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4"/>
      <c r="S14" s="44"/>
      <c r="T14" s="40"/>
      <c r="U14" s="40"/>
    </row>
    <row r="15" spans="1:21" ht="13.5" customHeight="1">
      <c r="A15" s="49" t="s">
        <v>21</v>
      </c>
      <c r="B15" s="33" t="str">
        <f>'DDM-Samstag 1.Runde'!B15</f>
        <v>Ritzdorf</v>
      </c>
      <c r="C15" s="33" t="str">
        <f>'DDM-Samstag 1.Runde'!C15</f>
        <v> Uwe</v>
      </c>
      <c r="D15" s="33" t="str">
        <f>'DDM-Samstag 1.Runde'!D15</f>
        <v>Brohltal</v>
      </c>
      <c r="E15" s="67" t="str">
        <f>'DDM-Samstag 1.Runde'!E15:E16</f>
        <v>SH1</v>
      </c>
      <c r="F15" s="46">
        <v>7</v>
      </c>
      <c r="G15" s="46">
        <v>5</v>
      </c>
      <c r="H15" s="46">
        <v>4</v>
      </c>
      <c r="I15" s="46">
        <v>4</v>
      </c>
      <c r="J15" s="46">
        <v>2</v>
      </c>
      <c r="K15" s="46">
        <v>5</v>
      </c>
      <c r="L15" s="46">
        <v>4</v>
      </c>
      <c r="M15" s="46">
        <v>5</v>
      </c>
      <c r="N15" s="46">
        <v>7</v>
      </c>
      <c r="O15" s="46">
        <v>3</v>
      </c>
      <c r="P15" s="46">
        <v>5</v>
      </c>
      <c r="Q15" s="46">
        <v>4</v>
      </c>
      <c r="R15" s="43">
        <f>SUM(F15:Q16)</f>
        <v>55</v>
      </c>
      <c r="S15" s="43">
        <f>IF(SUM(R15:R16)&lt;&gt;0,SUM(R15:R16),9999)</f>
        <v>55</v>
      </c>
      <c r="T15" s="39">
        <f>IF($S15&lt;&gt;9999,RANK($S15,$S$5:$S$116,1),"")</f>
        <v>25</v>
      </c>
      <c r="U15" s="39">
        <f>IF($S15&lt;&gt;9999,RANK($S15,$S$5:$S$116,1),"")</f>
        <v>25</v>
      </c>
    </row>
    <row r="16" spans="1:21" ht="13.5" customHeight="1" thickBot="1">
      <c r="A16" s="50"/>
      <c r="B16" s="34" t="str">
        <f>'DDM-Samstag 1.Runde'!B16</f>
        <v>Blaschke</v>
      </c>
      <c r="C16" s="34" t="str">
        <f>'DDM-Samstag 1.Runde'!C16</f>
        <v> Rolf</v>
      </c>
      <c r="D16" s="34" t="str">
        <f>'DDM-Samstag 1.Runde'!D16</f>
        <v>Brohltal</v>
      </c>
      <c r="E16" s="68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4"/>
      <c r="S16" s="44"/>
      <c r="T16" s="40"/>
      <c r="U16" s="40"/>
    </row>
    <row r="17" spans="1:21" ht="13.5" customHeight="1">
      <c r="A17" s="49" t="s">
        <v>22</v>
      </c>
      <c r="B17" s="33" t="str">
        <f>'DDM-Samstag 1.Runde'!B17</f>
        <v>Jerig</v>
      </c>
      <c r="C17" s="33" t="str">
        <f>'DDM-Samstag 1.Runde'!C17</f>
        <v> Sebastian</v>
      </c>
      <c r="D17" s="33" t="str">
        <f>'DDM-Samstag 1.Runde'!D17</f>
        <v>Westenholz</v>
      </c>
      <c r="E17" s="67" t="str">
        <f>'DDM-Samstag 1.Runde'!E17:E18</f>
        <v>SH1</v>
      </c>
      <c r="F17" s="46">
        <v>6</v>
      </c>
      <c r="G17" s="46">
        <v>6</v>
      </c>
      <c r="H17" s="46">
        <v>3</v>
      </c>
      <c r="I17" s="46">
        <v>5</v>
      </c>
      <c r="J17" s="46">
        <v>3</v>
      </c>
      <c r="K17" s="46">
        <v>3</v>
      </c>
      <c r="L17" s="46">
        <v>4</v>
      </c>
      <c r="M17" s="46">
        <v>7</v>
      </c>
      <c r="N17" s="46">
        <v>5</v>
      </c>
      <c r="O17" s="46">
        <v>3</v>
      </c>
      <c r="P17" s="46">
        <v>5</v>
      </c>
      <c r="Q17" s="46">
        <v>4</v>
      </c>
      <c r="R17" s="43">
        <f>SUM(F17:Q18)</f>
        <v>54</v>
      </c>
      <c r="S17" s="43">
        <f>IF(SUM(R17:R18)&lt;&gt;0,SUM(R17:R18),9999)</f>
        <v>54</v>
      </c>
      <c r="T17" s="39">
        <f>IF($S17&lt;&gt;9999,RANK($S17,$S$5:$S$116,1),"")</f>
        <v>20</v>
      </c>
      <c r="U17" s="39">
        <f>IF($S17&lt;&gt;9999,RANK($S17,$S$5:$S$116,1),"")</f>
        <v>20</v>
      </c>
    </row>
    <row r="18" spans="1:21" ht="13.5" customHeight="1" thickBot="1">
      <c r="A18" s="50"/>
      <c r="B18" s="34" t="str">
        <f>'DDM-Samstag 1.Runde'!B18</f>
        <v>Erdbories</v>
      </c>
      <c r="C18" s="34" t="str">
        <f>'DDM-Samstag 1.Runde'!C18</f>
        <v> Jürgen</v>
      </c>
      <c r="D18" s="34" t="str">
        <f>'DDM-Samstag 1.Runde'!D18</f>
        <v>Westenholz</v>
      </c>
      <c r="E18" s="68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4"/>
      <c r="S18" s="44"/>
      <c r="T18" s="40"/>
      <c r="U18" s="40"/>
    </row>
    <row r="19" spans="1:21" ht="13.5" customHeight="1">
      <c r="A19" s="49" t="s">
        <v>23</v>
      </c>
      <c r="B19" s="33" t="str">
        <f>'DDM-Samstag 1.Runde'!B19</f>
        <v>Großberger</v>
      </c>
      <c r="C19" s="33" t="str">
        <f>'DDM-Samstag 1.Runde'!C19</f>
        <v> Christoph</v>
      </c>
      <c r="D19" s="33" t="str">
        <f>'DDM-Samstag 1.Runde'!D19</f>
        <v>Horbach</v>
      </c>
      <c r="E19" s="67" t="str">
        <f>'DDM-Samstag 1.Runde'!E19:E20</f>
        <v>SH1</v>
      </c>
      <c r="F19" s="46">
        <v>5</v>
      </c>
      <c r="G19" s="46">
        <v>5</v>
      </c>
      <c r="H19" s="46">
        <v>4</v>
      </c>
      <c r="I19" s="46">
        <v>6</v>
      </c>
      <c r="J19" s="46">
        <v>3</v>
      </c>
      <c r="K19" s="46">
        <v>3</v>
      </c>
      <c r="L19" s="46">
        <v>4</v>
      </c>
      <c r="M19" s="46">
        <v>4</v>
      </c>
      <c r="N19" s="46">
        <v>5</v>
      </c>
      <c r="O19" s="46">
        <v>3</v>
      </c>
      <c r="P19" s="46">
        <v>4</v>
      </c>
      <c r="Q19" s="46">
        <v>4</v>
      </c>
      <c r="R19" s="43">
        <f>SUM(F19:Q20)</f>
        <v>50</v>
      </c>
      <c r="S19" s="43">
        <f>IF(SUM(R19:R20)&lt;&gt;0,SUM(R19:R20),9999)</f>
        <v>50</v>
      </c>
      <c r="T19" s="39">
        <f>IF($S19&lt;&gt;9999,RANK($S19,$S$5:$S$116,1),"")</f>
        <v>7</v>
      </c>
      <c r="U19" s="39">
        <f>IF($S19&lt;&gt;9999,RANK($S19,$S$5:$S$116,1),"")</f>
        <v>7</v>
      </c>
    </row>
    <row r="20" spans="1:21" ht="13.5" customHeight="1" thickBot="1">
      <c r="A20" s="50"/>
      <c r="B20" s="34" t="str">
        <f>'DDM-Samstag 1.Runde'!B20</f>
        <v>Schlotter</v>
      </c>
      <c r="C20" s="34" t="str">
        <f>'DDM-Samstag 1.Runde'!C20</f>
        <v> Christian</v>
      </c>
      <c r="D20" s="34" t="str">
        <f>'DDM-Samstag 1.Runde'!D20</f>
        <v>Horbach</v>
      </c>
      <c r="E20" s="68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4"/>
      <c r="S20" s="44"/>
      <c r="T20" s="40"/>
      <c r="U20" s="40"/>
    </row>
    <row r="21" spans="1:21" ht="13.5" customHeight="1">
      <c r="A21" s="49" t="s">
        <v>24</v>
      </c>
      <c r="B21" s="33" t="str">
        <f>'DDM-Samstag 1.Runde'!B21</f>
        <v>Hase</v>
      </c>
      <c r="C21" s="33" t="str">
        <f>'DDM-Samstag 1.Runde'!C21</f>
        <v> Stephan</v>
      </c>
      <c r="D21" s="33" t="str">
        <f>'DDM-Samstag 1.Runde'!D21</f>
        <v>Harz</v>
      </c>
      <c r="E21" s="67" t="str">
        <f>'DDM-Samstag 1.Runde'!E21:E22</f>
        <v>SH1</v>
      </c>
      <c r="F21" s="46">
        <v>4</v>
      </c>
      <c r="G21" s="46">
        <v>6</v>
      </c>
      <c r="H21" s="46">
        <v>5</v>
      </c>
      <c r="I21" s="46">
        <v>4</v>
      </c>
      <c r="J21" s="46">
        <v>3</v>
      </c>
      <c r="K21" s="46">
        <v>6</v>
      </c>
      <c r="L21" s="46">
        <v>5</v>
      </c>
      <c r="M21" s="46">
        <v>5</v>
      </c>
      <c r="N21" s="46">
        <v>5</v>
      </c>
      <c r="O21" s="46">
        <v>3</v>
      </c>
      <c r="P21" s="46">
        <v>4</v>
      </c>
      <c r="Q21" s="46">
        <v>4</v>
      </c>
      <c r="R21" s="43">
        <f>SUM(F21:Q22)</f>
        <v>54</v>
      </c>
      <c r="S21" s="43">
        <f>IF(SUM(R21:R22)&lt;&gt;0,SUM(R21:R22),9999)</f>
        <v>54</v>
      </c>
      <c r="T21" s="39">
        <f>IF($S21&lt;&gt;9999,RANK($S21,$S$5:$S$116,1),"")</f>
        <v>20</v>
      </c>
      <c r="U21" s="39">
        <f>IF($S21&lt;&gt;9999,RANK($S21,$S$5:$S$116,1),"")</f>
        <v>20</v>
      </c>
    </row>
    <row r="22" spans="1:21" ht="13.5" customHeight="1" thickBot="1">
      <c r="A22" s="50"/>
      <c r="B22" s="34" t="str">
        <f>'DDM-Samstag 1.Runde'!B22</f>
        <v>Baudisch</v>
      </c>
      <c r="C22" s="34" t="str">
        <f>'DDM-Samstag 1.Runde'!C22</f>
        <v> Thorsten</v>
      </c>
      <c r="D22" s="34" t="str">
        <f>'DDM-Samstag 1.Runde'!D22</f>
        <v>Essen</v>
      </c>
      <c r="E22" s="68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4"/>
      <c r="S22" s="44"/>
      <c r="T22" s="40"/>
      <c r="U22" s="40"/>
    </row>
    <row r="23" spans="1:21" ht="13.5" customHeight="1">
      <c r="A23" s="49" t="s">
        <v>25</v>
      </c>
      <c r="B23" s="33" t="str">
        <f>'DDM-Samstag 1.Runde'!B23</f>
        <v>Otte</v>
      </c>
      <c r="C23" s="33" t="str">
        <f>'DDM-Samstag 1.Runde'!C23</f>
        <v> Frank</v>
      </c>
      <c r="D23" s="33" t="str">
        <f>'DDM-Samstag 1.Runde'!D23</f>
        <v>Harz</v>
      </c>
      <c r="E23" s="67" t="str">
        <f>'DDM-Samstag 1.Runde'!E23:E24</f>
        <v>SH1</v>
      </c>
      <c r="F23" s="46">
        <v>4</v>
      </c>
      <c r="G23" s="46">
        <v>6</v>
      </c>
      <c r="H23" s="46">
        <v>3</v>
      </c>
      <c r="I23" s="46">
        <v>7</v>
      </c>
      <c r="J23" s="46">
        <v>3</v>
      </c>
      <c r="K23" s="46">
        <v>4</v>
      </c>
      <c r="L23" s="46">
        <v>4</v>
      </c>
      <c r="M23" s="46">
        <v>5</v>
      </c>
      <c r="N23" s="46">
        <v>5</v>
      </c>
      <c r="O23" s="46">
        <v>3</v>
      </c>
      <c r="P23" s="46">
        <v>3</v>
      </c>
      <c r="Q23" s="46">
        <v>4</v>
      </c>
      <c r="R23" s="43">
        <f>SUM(F23:Q24)</f>
        <v>51</v>
      </c>
      <c r="S23" s="43">
        <f>IF(SUM(R23:R24)&lt;&gt;0,SUM(R23:R24),9999)</f>
        <v>51</v>
      </c>
      <c r="T23" s="39">
        <f>IF($S23&lt;&gt;9999,RANK($S23,$S$5:$S$116,1),"")</f>
        <v>11</v>
      </c>
      <c r="U23" s="39">
        <f>IF($S23&lt;&gt;9999,RANK($S23,$S$5:$S$116,1),"")</f>
        <v>11</v>
      </c>
    </row>
    <row r="24" spans="1:21" ht="13.5" customHeight="1" thickBot="1">
      <c r="A24" s="50"/>
      <c r="B24" s="34" t="str">
        <f>'DDM-Samstag 1.Runde'!B24</f>
        <v>Hase</v>
      </c>
      <c r="C24" s="34" t="str">
        <f>'DDM-Samstag 1.Runde'!C24</f>
        <v> Christian</v>
      </c>
      <c r="D24" s="34" t="str">
        <f>'DDM-Samstag 1.Runde'!D24</f>
        <v>Harz</v>
      </c>
      <c r="E24" s="68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4"/>
      <c r="S24" s="44"/>
      <c r="T24" s="40"/>
      <c r="U24" s="40"/>
    </row>
    <row r="25" spans="1:21" ht="13.5" customHeight="1">
      <c r="A25" s="49" t="s">
        <v>26</v>
      </c>
      <c r="B25" s="33" t="str">
        <f>'DDM-Samstag 1.Runde'!B25</f>
        <v>Wolf</v>
      </c>
      <c r="C25" s="33" t="str">
        <f>'DDM-Samstag 1.Runde'!C25</f>
        <v> Stephan</v>
      </c>
      <c r="D25" s="33" t="str">
        <f>'DDM-Samstag 1.Runde'!D25</f>
        <v>Iserloy</v>
      </c>
      <c r="E25" s="67" t="str">
        <f>'DDM-Samstag 1.Runde'!E25:E26</f>
        <v>SH1</v>
      </c>
      <c r="F25" s="46">
        <v>4</v>
      </c>
      <c r="G25" s="46">
        <v>5</v>
      </c>
      <c r="H25" s="46">
        <v>5</v>
      </c>
      <c r="I25" s="46">
        <v>4</v>
      </c>
      <c r="J25" s="46">
        <v>3</v>
      </c>
      <c r="K25" s="46">
        <v>4</v>
      </c>
      <c r="L25" s="46">
        <v>4</v>
      </c>
      <c r="M25" s="46">
        <v>5</v>
      </c>
      <c r="N25" s="46">
        <v>9</v>
      </c>
      <c r="O25" s="46">
        <v>3</v>
      </c>
      <c r="P25" s="46">
        <v>6</v>
      </c>
      <c r="Q25" s="46">
        <v>3</v>
      </c>
      <c r="R25" s="43">
        <f>SUM(F25:Q26)</f>
        <v>55</v>
      </c>
      <c r="S25" s="43">
        <f>IF(SUM(R25:R26)&lt;&gt;0,SUM(R25:R26),9999)</f>
        <v>55</v>
      </c>
      <c r="T25" s="39">
        <f>IF($S25&lt;&gt;9999,RANK($S25,$S$5:$S$116,1),"")</f>
        <v>25</v>
      </c>
      <c r="U25" s="39">
        <f>IF($S25&lt;&gt;9999,RANK($S25,$S$5:$S$116,1),"")</f>
        <v>25</v>
      </c>
    </row>
    <row r="26" spans="1:21" ht="13.5" customHeight="1" thickBot="1">
      <c r="A26" s="50"/>
      <c r="B26" s="34" t="str">
        <f>'DDM-Samstag 1.Runde'!B26</f>
        <v>Thomsen</v>
      </c>
      <c r="C26" s="34" t="str">
        <f>'DDM-Samstag 1.Runde'!C26</f>
        <v> Matthias</v>
      </c>
      <c r="D26" s="34" t="str">
        <f>'DDM-Samstag 1.Runde'!D26</f>
        <v>Schwansen</v>
      </c>
      <c r="E26" s="68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4"/>
      <c r="S26" s="44"/>
      <c r="T26" s="40"/>
      <c r="U26" s="40"/>
    </row>
    <row r="27" spans="1:21" ht="13.5" customHeight="1">
      <c r="A27" s="49" t="s">
        <v>27</v>
      </c>
      <c r="B27" s="33" t="str">
        <f>'DDM-Samstag 1.Runde'!B27</f>
        <v>Zierke</v>
      </c>
      <c r="C27" s="33" t="str">
        <f>'DDM-Samstag 1.Runde'!C27</f>
        <v> Kay-Uwe</v>
      </c>
      <c r="D27" s="33" t="str">
        <f>'DDM-Samstag 1.Runde'!D27</f>
        <v>Westenholz</v>
      </c>
      <c r="E27" s="67" t="str">
        <f>'DDM-Samstag 1.Runde'!E27:E28</f>
        <v>SH1</v>
      </c>
      <c r="F27" s="46">
        <v>6</v>
      </c>
      <c r="G27" s="46">
        <v>8</v>
      </c>
      <c r="H27" s="46">
        <v>5</v>
      </c>
      <c r="I27" s="46">
        <v>7</v>
      </c>
      <c r="J27" s="46">
        <v>2</v>
      </c>
      <c r="K27" s="46">
        <v>4</v>
      </c>
      <c r="L27" s="46">
        <v>4</v>
      </c>
      <c r="M27" s="46">
        <v>7</v>
      </c>
      <c r="N27" s="46">
        <v>8</v>
      </c>
      <c r="O27" s="46">
        <v>3</v>
      </c>
      <c r="P27" s="46">
        <v>5</v>
      </c>
      <c r="Q27" s="46">
        <v>5</v>
      </c>
      <c r="R27" s="43">
        <f>SUM(F27:Q28)</f>
        <v>64</v>
      </c>
      <c r="S27" s="43">
        <f>IF(SUM(R27:R28)&lt;&gt;0,SUM(R27:R28),9999)</f>
        <v>64</v>
      </c>
      <c r="T27" s="39">
        <f>IF($S27&lt;&gt;9999,RANK($S27,$S$5:$S$116,1),"")</f>
        <v>48</v>
      </c>
      <c r="U27" s="39">
        <f>IF($S27&lt;&gt;9999,RANK($S27,$S$5:$S$116,1),"")</f>
        <v>48</v>
      </c>
    </row>
    <row r="28" spans="1:21" ht="13.5" customHeight="1" thickBot="1">
      <c r="A28" s="50"/>
      <c r="B28" s="34" t="str">
        <f>'DDM-Samstag 1.Runde'!B28</f>
        <v>Karcher</v>
      </c>
      <c r="C28" s="34" t="str">
        <f>'DDM-Samstag 1.Runde'!C28</f>
        <v> Dirk</v>
      </c>
      <c r="D28" s="34" t="str">
        <f>'DDM-Samstag 1.Runde'!D28</f>
        <v>Westenholz</v>
      </c>
      <c r="E28" s="68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4"/>
      <c r="S28" s="44"/>
      <c r="T28" s="40"/>
      <c r="U28" s="40"/>
    </row>
    <row r="29" spans="1:21" ht="13.5" customHeight="1">
      <c r="A29" s="49" t="s">
        <v>28</v>
      </c>
      <c r="B29" s="33" t="str">
        <f>'DDM-Samstag 1.Runde'!B29</f>
        <v>Leimgrübler</v>
      </c>
      <c r="C29" s="33" t="str">
        <f>'DDM-Samstag 1.Runde'!C29</f>
        <v> Marvin</v>
      </c>
      <c r="D29" s="33" t="str">
        <f>'DDM-Samstag 1.Runde'!D29</f>
        <v>Renningen</v>
      </c>
      <c r="E29" s="67" t="str">
        <f>'DDM-Samstag 1.Runde'!E29:E30</f>
        <v>SH1</v>
      </c>
      <c r="F29" s="46">
        <v>4</v>
      </c>
      <c r="G29" s="46">
        <v>9</v>
      </c>
      <c r="H29" s="46">
        <v>6</v>
      </c>
      <c r="I29" s="46">
        <v>8</v>
      </c>
      <c r="J29" s="46">
        <v>2</v>
      </c>
      <c r="K29" s="46">
        <v>5</v>
      </c>
      <c r="L29" s="46">
        <v>5</v>
      </c>
      <c r="M29" s="46">
        <v>3</v>
      </c>
      <c r="N29" s="46">
        <v>7</v>
      </c>
      <c r="O29" s="46">
        <v>5</v>
      </c>
      <c r="P29" s="46">
        <v>5</v>
      </c>
      <c r="Q29" s="46">
        <v>5</v>
      </c>
      <c r="R29" s="43">
        <f>SUM(F29:Q30)</f>
        <v>64</v>
      </c>
      <c r="S29" s="43">
        <f>IF(SUM(R29:R30)&lt;&gt;0,SUM(R29:R30),9999)</f>
        <v>64</v>
      </c>
      <c r="T29" s="39">
        <f>IF($S29&lt;&gt;9999,RANK($S29,$S$5:$S$116,1),"")</f>
        <v>48</v>
      </c>
      <c r="U29" s="39">
        <f>IF($S29&lt;&gt;9999,RANK($S29,$S$5:$S$116,1),"")</f>
        <v>48</v>
      </c>
    </row>
    <row r="30" spans="1:21" ht="13.5" customHeight="1" thickBot="1">
      <c r="A30" s="50"/>
      <c r="B30" s="34" t="str">
        <f>'DDM-Samstag 1.Runde'!B30</f>
        <v>Hofmann</v>
      </c>
      <c r="C30" s="34" t="str">
        <f>'DDM-Samstag 1.Runde'!C30</f>
        <v> Albert</v>
      </c>
      <c r="D30" s="34" t="str">
        <f>'DDM-Samstag 1.Runde'!D30</f>
        <v>Renningen</v>
      </c>
      <c r="E30" s="68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4"/>
      <c r="S30" s="44"/>
      <c r="T30" s="40"/>
      <c r="U30" s="40"/>
    </row>
    <row r="31" spans="1:21" ht="13.5" customHeight="1">
      <c r="A31" s="49" t="s">
        <v>29</v>
      </c>
      <c r="B31" s="33" t="str">
        <f>'DDM-Samstag 1.Runde'!B31</f>
        <v>Barton</v>
      </c>
      <c r="C31" s="33" t="str">
        <f>'DDM-Samstag 1.Runde'!C31</f>
        <v> Martin</v>
      </c>
      <c r="D31" s="33" t="str">
        <f>'DDM-Samstag 1.Runde'!D31</f>
        <v>Hamburg</v>
      </c>
      <c r="E31" s="67" t="str">
        <f>'DDM-Samstag 1.Runde'!E31:E32</f>
        <v>SH1</v>
      </c>
      <c r="F31" s="46">
        <v>4</v>
      </c>
      <c r="G31" s="46">
        <v>5</v>
      </c>
      <c r="H31" s="46">
        <v>4</v>
      </c>
      <c r="I31" s="46">
        <v>5</v>
      </c>
      <c r="J31" s="46">
        <v>6</v>
      </c>
      <c r="K31" s="46">
        <v>8</v>
      </c>
      <c r="L31" s="46">
        <v>5</v>
      </c>
      <c r="M31" s="46">
        <v>5</v>
      </c>
      <c r="N31" s="46">
        <v>5</v>
      </c>
      <c r="O31" s="46">
        <v>4</v>
      </c>
      <c r="P31" s="46">
        <v>5</v>
      </c>
      <c r="Q31" s="46">
        <v>4</v>
      </c>
      <c r="R31" s="43">
        <f>SUM(F31:Q32)</f>
        <v>60</v>
      </c>
      <c r="S31" s="43">
        <f>IF(SUM(R31:R32)&lt;&gt;0,SUM(R31:R32),9999)</f>
        <v>60</v>
      </c>
      <c r="T31" s="39">
        <f>IF($S31&lt;&gt;9999,RANK($S31,$S$5:$S$116,1),"")</f>
        <v>39</v>
      </c>
      <c r="U31" s="39">
        <f>IF($S31&lt;&gt;9999,RANK($S31,$S$5:$S$116,1),"")</f>
        <v>39</v>
      </c>
    </row>
    <row r="32" spans="1:21" ht="13.5" customHeight="1" thickBot="1">
      <c r="A32" s="50"/>
      <c r="B32" s="34" t="str">
        <f>'DDM-Samstag 1.Runde'!B32</f>
        <v>Hiesener</v>
      </c>
      <c r="C32" s="34" t="str">
        <f>'DDM-Samstag 1.Runde'!C32</f>
        <v> Matthias</v>
      </c>
      <c r="D32" s="34" t="str">
        <f>'DDM-Samstag 1.Runde'!D32</f>
        <v>Hamburg</v>
      </c>
      <c r="E32" s="68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4"/>
      <c r="S32" s="44"/>
      <c r="T32" s="40"/>
      <c r="U32" s="40"/>
    </row>
    <row r="33" spans="1:21" ht="13.5" customHeight="1">
      <c r="A33" s="49" t="s">
        <v>30</v>
      </c>
      <c r="B33" s="33" t="str">
        <f>'DDM-Samstag 1.Runde'!B33</f>
        <v>Pütz</v>
      </c>
      <c r="C33" s="33" t="str">
        <f>'DDM-Samstag 1.Runde'!C33</f>
        <v> Sascha</v>
      </c>
      <c r="D33" s="33" t="str">
        <f>'DDM-Samstag 1.Runde'!D33</f>
        <v>Iserloy</v>
      </c>
      <c r="E33" s="67" t="str">
        <f>'DDM-Samstag 1.Runde'!E33:E34</f>
        <v>SH1</v>
      </c>
      <c r="F33" s="46">
        <v>4</v>
      </c>
      <c r="G33" s="46">
        <v>6</v>
      </c>
      <c r="H33" s="46">
        <v>4</v>
      </c>
      <c r="I33" s="46">
        <v>8</v>
      </c>
      <c r="J33" s="46">
        <v>3</v>
      </c>
      <c r="K33" s="46">
        <v>10</v>
      </c>
      <c r="L33" s="46">
        <v>6</v>
      </c>
      <c r="M33" s="46">
        <v>5</v>
      </c>
      <c r="N33" s="46">
        <v>6</v>
      </c>
      <c r="O33" s="46">
        <v>4</v>
      </c>
      <c r="P33" s="46">
        <v>4</v>
      </c>
      <c r="Q33" s="46">
        <v>4</v>
      </c>
      <c r="R33" s="43">
        <f>SUM(F33:Q34)</f>
        <v>64</v>
      </c>
      <c r="S33" s="43">
        <f>IF(SUM(R33:R34)&lt;&gt;0,SUM(R33:R34),9999)</f>
        <v>64</v>
      </c>
      <c r="T33" s="39">
        <f>IF($S33&lt;&gt;9999,RANK($S33,$S$5:$S$116,1),"")</f>
        <v>48</v>
      </c>
      <c r="U33" s="39">
        <f>IF($S33&lt;&gt;9999,RANK($S33,$S$5:$S$116,1),"")</f>
        <v>48</v>
      </c>
    </row>
    <row r="34" spans="1:21" ht="13.5" customHeight="1" thickBot="1">
      <c r="A34" s="50"/>
      <c r="B34" s="34" t="str">
        <f>'DDM-Samstag 1.Runde'!B34</f>
        <v>Ansel</v>
      </c>
      <c r="C34" s="34" t="str">
        <f>'DDM-Samstag 1.Runde'!C34</f>
        <v> Willi</v>
      </c>
      <c r="D34" s="34" t="str">
        <f>'DDM-Samstag 1.Runde'!D34</f>
        <v>Renningen</v>
      </c>
      <c r="E34" s="68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4"/>
      <c r="S34" s="44"/>
      <c r="T34" s="40"/>
      <c r="U34" s="40"/>
    </row>
    <row r="35" spans="1:21" ht="13.5" customHeight="1">
      <c r="A35" s="49" t="s">
        <v>31</v>
      </c>
      <c r="B35" s="33" t="str">
        <f>'DDM-Samstag 1.Runde'!B35</f>
        <v>Böckelmann</v>
      </c>
      <c r="C35" s="33" t="str">
        <f>'DDM-Samstag 1.Runde'!C35</f>
        <v> Stephan</v>
      </c>
      <c r="D35" s="33" t="str">
        <f>'DDM-Samstag 1.Runde'!D35</f>
        <v>Iserloy</v>
      </c>
      <c r="E35" s="67" t="str">
        <f>'DDM-Samstag 1.Runde'!E35:E36</f>
        <v>SH1</v>
      </c>
      <c r="F35" s="46">
        <v>4</v>
      </c>
      <c r="G35" s="46">
        <v>7</v>
      </c>
      <c r="H35" s="46">
        <v>4</v>
      </c>
      <c r="I35" s="46">
        <v>6</v>
      </c>
      <c r="J35" s="46">
        <v>4</v>
      </c>
      <c r="K35" s="46">
        <v>8</v>
      </c>
      <c r="L35" s="46">
        <v>4</v>
      </c>
      <c r="M35" s="46">
        <v>5</v>
      </c>
      <c r="N35" s="46">
        <v>6</v>
      </c>
      <c r="O35" s="46">
        <v>4</v>
      </c>
      <c r="P35" s="46">
        <v>5</v>
      </c>
      <c r="Q35" s="46">
        <v>4</v>
      </c>
      <c r="R35" s="43">
        <f>SUM(F35:Q36)</f>
        <v>61</v>
      </c>
      <c r="S35" s="43">
        <f>IF(SUM(R35:R36)&lt;&gt;0,SUM(R35:R36),9999)</f>
        <v>61</v>
      </c>
      <c r="T35" s="39">
        <f>IF($S35&lt;&gt;9999,RANK($S35,$S$5:$S$116,1),"")</f>
        <v>43</v>
      </c>
      <c r="U35" s="39">
        <f>IF($S35&lt;&gt;9999,RANK($S35,$S$5:$S$116,1),"")</f>
        <v>43</v>
      </c>
    </row>
    <row r="36" spans="1:21" ht="13.5" customHeight="1" thickBot="1">
      <c r="A36" s="50"/>
      <c r="B36" s="34" t="str">
        <f>'DDM-Samstag 1.Runde'!B36</f>
        <v>Friese</v>
      </c>
      <c r="C36" s="34" t="str">
        <f>'DDM-Samstag 1.Runde'!C36</f>
        <v> Udo</v>
      </c>
      <c r="D36" s="34" t="str">
        <f>'DDM-Samstag 1.Runde'!D36</f>
        <v>Iserloy</v>
      </c>
      <c r="E36" s="68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4"/>
      <c r="S36" s="44"/>
      <c r="T36" s="40"/>
      <c r="U36" s="40"/>
    </row>
    <row r="37" spans="1:21" ht="13.5" customHeight="1">
      <c r="A37" s="49" t="s">
        <v>32</v>
      </c>
      <c r="B37" s="33" t="str">
        <f>'DDM-Samstag 1.Runde'!B37</f>
        <v>Schlotter</v>
      </c>
      <c r="C37" s="33" t="str">
        <f>'DDM-Samstag 1.Runde'!C37</f>
        <v> Matthias</v>
      </c>
      <c r="D37" s="33" t="str">
        <f>'DDM-Samstag 1.Runde'!D37</f>
        <v>Horbach</v>
      </c>
      <c r="E37" s="67" t="str">
        <f>'DDM-Samstag 1.Runde'!E37:E38</f>
        <v>SH1</v>
      </c>
      <c r="F37" s="46">
        <v>5</v>
      </c>
      <c r="G37" s="46">
        <v>7</v>
      </c>
      <c r="H37" s="46">
        <v>5</v>
      </c>
      <c r="I37" s="46">
        <v>5</v>
      </c>
      <c r="J37" s="46">
        <v>3</v>
      </c>
      <c r="K37" s="46">
        <v>6</v>
      </c>
      <c r="L37" s="46">
        <v>5</v>
      </c>
      <c r="M37" s="46">
        <v>4</v>
      </c>
      <c r="N37" s="46">
        <v>6</v>
      </c>
      <c r="O37" s="46">
        <v>3</v>
      </c>
      <c r="P37" s="46">
        <v>4</v>
      </c>
      <c r="Q37" s="46">
        <v>4</v>
      </c>
      <c r="R37" s="43">
        <f>SUM(F37:Q38)</f>
        <v>57</v>
      </c>
      <c r="S37" s="43">
        <f>IF(SUM(R37:R38)&lt;&gt;0,SUM(R37:R38),9999)</f>
        <v>57</v>
      </c>
      <c r="T37" s="39">
        <f>IF($S37&lt;&gt;9999,RANK($S37,$S$5:$S$116,1),"")</f>
        <v>34</v>
      </c>
      <c r="U37" s="39">
        <f>IF($S37&lt;&gt;9999,RANK($S37,$S$5:$S$116,1),"")</f>
        <v>34</v>
      </c>
    </row>
    <row r="38" spans="1:21" ht="13.5" customHeight="1" thickBot="1">
      <c r="A38" s="50"/>
      <c r="B38" s="34" t="str">
        <f>'DDM-Samstag 1.Runde'!B38</f>
        <v>Weiß</v>
      </c>
      <c r="C38" s="34" t="str">
        <f>'DDM-Samstag 1.Runde'!C38</f>
        <v> Ernst</v>
      </c>
      <c r="D38" s="34" t="str">
        <f>'DDM-Samstag 1.Runde'!D38</f>
        <v>Horbach</v>
      </c>
      <c r="E38" s="68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4"/>
      <c r="S38" s="44"/>
      <c r="T38" s="40"/>
      <c r="U38" s="40"/>
    </row>
    <row r="39" spans="1:21" ht="13.5" customHeight="1">
      <c r="A39" s="49" t="s">
        <v>33</v>
      </c>
      <c r="B39" s="33" t="str">
        <f>'DDM-Samstag 1.Runde'!B39</f>
        <v>Hartwich</v>
      </c>
      <c r="C39" s="33" t="str">
        <f>'DDM-Samstag 1.Runde'!C39</f>
        <v> Andreas</v>
      </c>
      <c r="D39" s="33" t="str">
        <f>'DDM-Samstag 1.Runde'!D39</f>
        <v>Harz</v>
      </c>
      <c r="E39" s="67" t="str">
        <f>'DDM-Samstag 1.Runde'!E39:E40</f>
        <v>SH1</v>
      </c>
      <c r="F39" s="46">
        <v>7</v>
      </c>
      <c r="G39" s="46">
        <v>6</v>
      </c>
      <c r="H39" s="46">
        <v>6</v>
      </c>
      <c r="I39" s="46">
        <v>5</v>
      </c>
      <c r="J39" s="46">
        <v>4</v>
      </c>
      <c r="K39" s="46">
        <v>4</v>
      </c>
      <c r="L39" s="46">
        <v>5</v>
      </c>
      <c r="M39" s="46">
        <v>6</v>
      </c>
      <c r="N39" s="46">
        <v>6</v>
      </c>
      <c r="O39" s="46">
        <v>3</v>
      </c>
      <c r="P39" s="46">
        <v>6</v>
      </c>
      <c r="Q39" s="46">
        <v>3</v>
      </c>
      <c r="R39" s="43">
        <f>SUM(F39:Q40)</f>
        <v>61</v>
      </c>
      <c r="S39" s="43">
        <f>IF(SUM(R39:R40)&lt;&gt;0,SUM(R39:R40),9999)</f>
        <v>61</v>
      </c>
      <c r="T39" s="39">
        <f>IF($S39&lt;&gt;9999,RANK($S39,$S$5:$S$116,1),"")</f>
        <v>43</v>
      </c>
      <c r="U39" s="39">
        <f>IF($S39&lt;&gt;9999,RANK($S39,$S$5:$S$116,1),"")</f>
        <v>43</v>
      </c>
    </row>
    <row r="40" spans="1:21" ht="13.5" customHeight="1" thickBot="1">
      <c r="A40" s="50"/>
      <c r="B40" s="34" t="str">
        <f>'DDM-Samstag 1.Runde'!B40</f>
        <v>Hartwich</v>
      </c>
      <c r="C40" s="34" t="str">
        <f>'DDM-Samstag 1.Runde'!C40</f>
        <v> Amadeus</v>
      </c>
      <c r="D40" s="34" t="str">
        <f>'DDM-Samstag 1.Runde'!D40</f>
        <v>Harz</v>
      </c>
      <c r="E40" s="68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4"/>
      <c r="S40" s="44"/>
      <c r="T40" s="40"/>
      <c r="U40" s="40"/>
    </row>
    <row r="41" spans="1:21" ht="13.5" customHeight="1">
      <c r="A41" s="49" t="s">
        <v>34</v>
      </c>
      <c r="B41" s="33" t="str">
        <f>'DDM-Samstag 1.Runde'!B41</f>
        <v>Schmidt</v>
      </c>
      <c r="C41" s="33" t="str">
        <f>'DDM-Samstag 1.Runde'!C41</f>
        <v> Roland</v>
      </c>
      <c r="D41" s="33" t="str">
        <f>'DDM-Samstag 1.Runde'!D41</f>
        <v>Renningen</v>
      </c>
      <c r="E41" s="67" t="str">
        <f>'DDM-Samstag 1.Runde'!E41:E42</f>
        <v>SH2</v>
      </c>
      <c r="F41" s="46">
        <v>6</v>
      </c>
      <c r="G41" s="46">
        <v>6</v>
      </c>
      <c r="H41" s="46">
        <v>4</v>
      </c>
      <c r="I41" s="46">
        <v>5</v>
      </c>
      <c r="J41" s="46">
        <v>4</v>
      </c>
      <c r="K41" s="46">
        <v>5</v>
      </c>
      <c r="L41" s="46">
        <v>5</v>
      </c>
      <c r="M41" s="46">
        <v>5</v>
      </c>
      <c r="N41" s="46">
        <v>6</v>
      </c>
      <c r="O41" s="46">
        <v>3</v>
      </c>
      <c r="P41" s="46">
        <v>7</v>
      </c>
      <c r="Q41" s="46">
        <v>3</v>
      </c>
      <c r="R41" s="43">
        <f>SUM(F41:Q42)</f>
        <v>59</v>
      </c>
      <c r="S41" s="43">
        <f>IF(SUM(R41:R42)&lt;&gt;0,SUM(R41:R42),9999)</f>
        <v>59</v>
      </c>
      <c r="T41" s="39">
        <f>IF($S41&lt;&gt;9999,RANK($S41,$S$5:$S$116,1),"")</f>
        <v>38</v>
      </c>
      <c r="U41" s="39">
        <f>IF($S41&lt;&gt;9999,RANK($S41,$S$5:$S$116,1),"")</f>
        <v>38</v>
      </c>
    </row>
    <row r="42" spans="1:21" ht="13.5" customHeight="1" thickBot="1">
      <c r="A42" s="50"/>
      <c r="B42" s="34" t="str">
        <f>'DDM-Samstag 1.Runde'!B42</f>
        <v>Kindler</v>
      </c>
      <c r="C42" s="34" t="str">
        <f>'DDM-Samstag 1.Runde'!C42</f>
        <v> Wilhelm</v>
      </c>
      <c r="D42" s="34" t="str">
        <f>'DDM-Samstag 1.Runde'!D42</f>
        <v>Renningen</v>
      </c>
      <c r="E42" s="68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4"/>
      <c r="S42" s="44"/>
      <c r="T42" s="40"/>
      <c r="U42" s="40"/>
    </row>
    <row r="43" spans="1:21" ht="13.5" customHeight="1">
      <c r="A43" s="49" t="s">
        <v>35</v>
      </c>
      <c r="B43" s="33" t="str">
        <f>'DDM-Samstag 1.Runde'!B43</f>
        <v>Freitag</v>
      </c>
      <c r="C43" s="33" t="str">
        <f>'DDM-Samstag 1.Runde'!C43</f>
        <v> Gregor</v>
      </c>
      <c r="D43" s="33" t="str">
        <f>'DDM-Samstag 1.Runde'!D43</f>
        <v>Renningen</v>
      </c>
      <c r="E43" s="67" t="str">
        <f>'DDM-Samstag 1.Runde'!E43:E44</f>
        <v>SH2</v>
      </c>
      <c r="F43" s="46">
        <v>6</v>
      </c>
      <c r="G43" s="46">
        <v>6</v>
      </c>
      <c r="H43" s="46">
        <v>4</v>
      </c>
      <c r="I43" s="46">
        <v>5</v>
      </c>
      <c r="J43" s="46">
        <v>3</v>
      </c>
      <c r="K43" s="46">
        <v>4</v>
      </c>
      <c r="L43" s="46">
        <v>4</v>
      </c>
      <c r="M43" s="46">
        <v>3</v>
      </c>
      <c r="N43" s="46">
        <v>5</v>
      </c>
      <c r="O43" s="46">
        <v>3</v>
      </c>
      <c r="P43" s="46">
        <v>5</v>
      </c>
      <c r="Q43" s="46">
        <v>3</v>
      </c>
      <c r="R43" s="43">
        <f>SUM(F43:Q44)</f>
        <v>51</v>
      </c>
      <c r="S43" s="43">
        <f>IF(SUM(R43:R44)&lt;&gt;0,SUM(R43:R44),9999)</f>
        <v>51</v>
      </c>
      <c r="T43" s="39">
        <f>IF($S43&lt;&gt;9999,RANK($S43,$S$5:$S$116,1),"")</f>
        <v>11</v>
      </c>
      <c r="U43" s="39">
        <f>IF($S43&lt;&gt;9999,RANK($S43,$S$5:$S$116,1),"")</f>
        <v>11</v>
      </c>
    </row>
    <row r="44" spans="1:21" ht="13.5" customHeight="1" thickBot="1">
      <c r="A44" s="50"/>
      <c r="B44" s="34" t="str">
        <f>'DDM-Samstag 1.Runde'!B44</f>
        <v>Brill</v>
      </c>
      <c r="C44" s="34" t="str">
        <f>'DDM-Samstag 1.Runde'!C44</f>
        <v> Klaus</v>
      </c>
      <c r="D44" s="34" t="str">
        <f>'DDM-Samstag 1.Runde'!D44</f>
        <v>Renningen</v>
      </c>
      <c r="E44" s="68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4"/>
      <c r="S44" s="44"/>
      <c r="T44" s="40"/>
      <c r="U44" s="40"/>
    </row>
    <row r="45" spans="1:21" ht="13.5" customHeight="1">
      <c r="A45" s="49" t="s">
        <v>36</v>
      </c>
      <c r="B45" s="33" t="str">
        <f>'DDM-Samstag 1.Runde'!B45</f>
        <v>Braun</v>
      </c>
      <c r="C45" s="33" t="str">
        <f>'DDM-Samstag 1.Runde'!C45</f>
        <v> Friedrich</v>
      </c>
      <c r="D45" s="33" t="str">
        <f>'DDM-Samstag 1.Runde'!D45</f>
        <v>Paulushofen</v>
      </c>
      <c r="E45" s="67" t="str">
        <f>'DDM-Samstag 1.Runde'!E45:E46</f>
        <v>SH2</v>
      </c>
      <c r="F45" s="46">
        <v>3</v>
      </c>
      <c r="G45" s="46">
        <v>6</v>
      </c>
      <c r="H45" s="46">
        <v>4</v>
      </c>
      <c r="I45" s="46">
        <v>4</v>
      </c>
      <c r="J45" s="46">
        <v>4</v>
      </c>
      <c r="K45" s="46">
        <v>6</v>
      </c>
      <c r="L45" s="46">
        <v>4</v>
      </c>
      <c r="M45" s="46">
        <v>4</v>
      </c>
      <c r="N45" s="46">
        <v>5</v>
      </c>
      <c r="O45" s="46">
        <v>4</v>
      </c>
      <c r="P45" s="46">
        <v>4</v>
      </c>
      <c r="Q45" s="46">
        <v>3</v>
      </c>
      <c r="R45" s="43">
        <f>SUM(F45:Q46)</f>
        <v>51</v>
      </c>
      <c r="S45" s="43">
        <f>IF(SUM(R45:R46)&lt;&gt;0,SUM(R45:R46),9999)</f>
        <v>51</v>
      </c>
      <c r="T45" s="39">
        <f>IF($S45&lt;&gt;9999,RANK($S45,$S$5:$S$116,1),"")</f>
        <v>11</v>
      </c>
      <c r="U45" s="39">
        <f>IF($S45&lt;&gt;9999,RANK($S45,$S$5:$S$116,1),"")</f>
        <v>11</v>
      </c>
    </row>
    <row r="46" spans="1:21" ht="13.5" customHeight="1" thickBot="1">
      <c r="A46" s="50"/>
      <c r="B46" s="34" t="str">
        <f>'DDM-Samstag 1.Runde'!B46</f>
        <v>Söllner</v>
      </c>
      <c r="C46" s="34" t="str">
        <f>'DDM-Samstag 1.Runde'!C46</f>
        <v> Hans</v>
      </c>
      <c r="D46" s="34" t="str">
        <f>'DDM-Samstag 1.Runde'!D46</f>
        <v>Paulushofen</v>
      </c>
      <c r="E46" s="68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4"/>
      <c r="S46" s="44"/>
      <c r="T46" s="40"/>
      <c r="U46" s="40"/>
    </row>
    <row r="47" spans="1:21" ht="13.5" customHeight="1">
      <c r="A47" s="49" t="s">
        <v>37</v>
      </c>
      <c r="B47" s="33" t="str">
        <f>'DDM-Samstag 1.Runde'!B47</f>
        <v>Pilz</v>
      </c>
      <c r="C47" s="33" t="str">
        <f>'DDM-Samstag 1.Runde'!C47</f>
        <v> Rainer</v>
      </c>
      <c r="D47" s="33" t="str">
        <f>'DDM-Samstag 1.Runde'!D47</f>
        <v>Allgäu-Bodensee</v>
      </c>
      <c r="E47" s="67" t="str">
        <f>'DDM-Samstag 1.Runde'!E47:E48</f>
        <v>SH2</v>
      </c>
      <c r="F47" s="46">
        <v>8</v>
      </c>
      <c r="G47" s="46">
        <v>7</v>
      </c>
      <c r="H47" s="46">
        <v>5</v>
      </c>
      <c r="I47" s="46">
        <v>3</v>
      </c>
      <c r="J47" s="46">
        <v>3</v>
      </c>
      <c r="K47" s="46">
        <v>5</v>
      </c>
      <c r="L47" s="46">
        <v>4</v>
      </c>
      <c r="M47" s="46">
        <v>6</v>
      </c>
      <c r="N47" s="46">
        <v>5</v>
      </c>
      <c r="O47" s="46">
        <v>3</v>
      </c>
      <c r="P47" s="46">
        <v>5</v>
      </c>
      <c r="Q47" s="46">
        <v>6</v>
      </c>
      <c r="R47" s="43">
        <f>SUM(F47:Q48)</f>
        <v>60</v>
      </c>
      <c r="S47" s="43">
        <f>IF(SUM(R47:R48)&lt;&gt;0,SUM(R47:R48),9999)</f>
        <v>60</v>
      </c>
      <c r="T47" s="39">
        <f>IF($S47&lt;&gt;9999,RANK($S47,$S$5:$S$116,1),"")</f>
        <v>39</v>
      </c>
      <c r="U47" s="39">
        <f>IF($S47&lt;&gt;9999,RANK($S47,$S$5:$S$116,1),"")</f>
        <v>39</v>
      </c>
    </row>
    <row r="48" spans="1:21" ht="13.5" customHeight="1" thickBot="1">
      <c r="A48" s="50"/>
      <c r="B48" s="34" t="str">
        <f>'DDM-Samstag 1.Runde'!B48</f>
        <v>Flachs</v>
      </c>
      <c r="C48" s="34" t="str">
        <f>'DDM-Samstag 1.Runde'!C48</f>
        <v> Wolfgang</v>
      </c>
      <c r="D48" s="34" t="str">
        <f>'DDM-Samstag 1.Runde'!D48</f>
        <v>Allgäu-Bodensee</v>
      </c>
      <c r="E48" s="68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4"/>
      <c r="S48" s="44"/>
      <c r="T48" s="40"/>
      <c r="U48" s="40"/>
    </row>
    <row r="49" spans="1:21" ht="13.5" customHeight="1">
      <c r="A49" s="49" t="s">
        <v>38</v>
      </c>
      <c r="B49" s="33" t="str">
        <f>'DDM-Samstag 1.Runde'!B49</f>
        <v>Bruhn</v>
      </c>
      <c r="C49" s="33" t="str">
        <f>'DDM-Samstag 1.Runde'!C49</f>
        <v> Holger</v>
      </c>
      <c r="D49" s="33" t="str">
        <f>'DDM-Samstag 1.Runde'!D49</f>
        <v>Schwansen</v>
      </c>
      <c r="E49" s="67" t="str">
        <f>'DDM-Samstag 1.Runde'!E49:E50</f>
        <v>SH2</v>
      </c>
      <c r="F49" s="46">
        <v>3</v>
      </c>
      <c r="G49" s="46">
        <v>6</v>
      </c>
      <c r="H49" s="46">
        <v>4</v>
      </c>
      <c r="I49" s="46">
        <v>6</v>
      </c>
      <c r="J49" s="46">
        <v>4</v>
      </c>
      <c r="K49" s="46">
        <v>4</v>
      </c>
      <c r="L49" s="46">
        <v>5</v>
      </c>
      <c r="M49" s="46">
        <v>5</v>
      </c>
      <c r="N49" s="46">
        <v>6</v>
      </c>
      <c r="O49" s="46">
        <v>3</v>
      </c>
      <c r="P49" s="46">
        <v>4</v>
      </c>
      <c r="Q49" s="46">
        <v>3</v>
      </c>
      <c r="R49" s="43">
        <f>SUM(F49:Q50)</f>
        <v>53</v>
      </c>
      <c r="S49" s="43">
        <f>IF(SUM(R49:R50)&lt;&gt;0,SUM(R49:R50),9999)</f>
        <v>53</v>
      </c>
      <c r="T49" s="39">
        <f>IF($S49&lt;&gt;9999,RANK($S49,$S$5:$S$116,1),"")</f>
        <v>17</v>
      </c>
      <c r="U49" s="39">
        <f>IF($S49&lt;&gt;9999,RANK($S49,$S$5:$S$116,1),"")</f>
        <v>17</v>
      </c>
    </row>
    <row r="50" spans="1:21" ht="13.5" customHeight="1" thickBot="1">
      <c r="A50" s="50"/>
      <c r="B50" s="34" t="str">
        <f>'DDM-Samstag 1.Runde'!B50</f>
        <v>Wolhardt</v>
      </c>
      <c r="C50" s="34" t="str">
        <f>'DDM-Samstag 1.Runde'!C50</f>
        <v> Michael</v>
      </c>
      <c r="D50" s="34" t="str">
        <f>'DDM-Samstag 1.Runde'!D50</f>
        <v>Schwansen</v>
      </c>
      <c r="E50" s="68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4"/>
      <c r="S50" s="44"/>
      <c r="T50" s="40"/>
      <c r="U50" s="40"/>
    </row>
    <row r="51" spans="1:21" ht="13.5" customHeight="1">
      <c r="A51" s="49" t="s">
        <v>39</v>
      </c>
      <c r="B51" s="33" t="str">
        <f>'DDM-Samstag 1.Runde'!B51</f>
        <v>Grimmelt</v>
      </c>
      <c r="C51" s="33" t="str">
        <f>'DDM-Samstag 1.Runde'!C51</f>
        <v> Detlev</v>
      </c>
      <c r="D51" s="33" t="str">
        <f>'DDM-Samstag 1.Runde'!D51</f>
        <v>Essen</v>
      </c>
      <c r="E51" s="67" t="str">
        <f>'DDM-Samstag 1.Runde'!E51:E52</f>
        <v>SH2</v>
      </c>
      <c r="F51" s="46">
        <v>6</v>
      </c>
      <c r="G51" s="46">
        <v>6</v>
      </c>
      <c r="H51" s="46">
        <v>6</v>
      </c>
      <c r="I51" s="46">
        <v>5</v>
      </c>
      <c r="J51" s="46">
        <v>4</v>
      </c>
      <c r="K51" s="46">
        <v>6</v>
      </c>
      <c r="L51" s="46">
        <v>5</v>
      </c>
      <c r="M51" s="46">
        <v>4</v>
      </c>
      <c r="N51" s="46">
        <v>6</v>
      </c>
      <c r="O51" s="46">
        <v>3</v>
      </c>
      <c r="P51" s="46">
        <v>4</v>
      </c>
      <c r="Q51" s="46">
        <v>5</v>
      </c>
      <c r="R51" s="43">
        <f>SUM(F51:Q52)</f>
        <v>60</v>
      </c>
      <c r="S51" s="43">
        <f>IF(SUM(R51:R52)&lt;&gt;0,SUM(R51:R52),9999)</f>
        <v>60</v>
      </c>
      <c r="T51" s="39">
        <f>IF($S51&lt;&gt;9999,RANK($S51,$S$5:$S$116,1),"")</f>
        <v>39</v>
      </c>
      <c r="U51" s="39">
        <f>IF($S51&lt;&gt;9999,RANK($S51,$S$5:$S$116,1),"")</f>
        <v>39</v>
      </c>
    </row>
    <row r="52" spans="1:23" ht="13.5" customHeight="1" thickBot="1">
      <c r="A52" s="50"/>
      <c r="B52" s="34" t="str">
        <f>'DDM-Samstag 1.Runde'!B52</f>
        <v>Hirsch</v>
      </c>
      <c r="C52" s="34" t="str">
        <f>'DDM-Samstag 1.Runde'!C52</f>
        <v> Wolfgang</v>
      </c>
      <c r="D52" s="34" t="str">
        <f>'DDM-Samstag 1.Runde'!D52</f>
        <v>Essen</v>
      </c>
      <c r="E52" s="68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4"/>
      <c r="S52" s="44"/>
      <c r="T52" s="40"/>
      <c r="U52" s="40"/>
      <c r="W52" s="5"/>
    </row>
    <row r="53" spans="1:21" ht="13.5" customHeight="1">
      <c r="A53" s="49" t="s">
        <v>40</v>
      </c>
      <c r="B53" s="33" t="str">
        <f>'DDM-Samstag 1.Runde'!B53</f>
        <v>Schramm</v>
      </c>
      <c r="C53" s="33" t="str">
        <f>'DDM-Samstag 1.Runde'!C53</f>
        <v> Horst</v>
      </c>
      <c r="D53" s="33" t="str">
        <f>'DDM-Samstag 1.Runde'!D53</f>
        <v>Harz</v>
      </c>
      <c r="E53" s="67" t="str">
        <f>'DDM-Samstag 1.Runde'!E53:E54</f>
        <v>SH2</v>
      </c>
      <c r="F53" s="46">
        <v>4</v>
      </c>
      <c r="G53" s="46">
        <v>6</v>
      </c>
      <c r="H53" s="46">
        <v>3</v>
      </c>
      <c r="I53" s="46">
        <v>5</v>
      </c>
      <c r="J53" s="46">
        <v>3</v>
      </c>
      <c r="K53" s="46">
        <v>4</v>
      </c>
      <c r="L53" s="46">
        <v>4</v>
      </c>
      <c r="M53" s="46">
        <v>4</v>
      </c>
      <c r="N53" s="46">
        <v>4</v>
      </c>
      <c r="O53" s="46">
        <v>3</v>
      </c>
      <c r="P53" s="46">
        <v>3</v>
      </c>
      <c r="Q53" s="46">
        <v>3</v>
      </c>
      <c r="R53" s="43">
        <f>SUM(F53:Q54)</f>
        <v>46</v>
      </c>
      <c r="S53" s="43">
        <f>IF(SUM(R53:R54)&lt;&gt;0,SUM(R53:R54),9999)</f>
        <v>46</v>
      </c>
      <c r="T53" s="39">
        <f>IF($S53&lt;&gt;9999,RANK($S53,$S$5:$S$116,1),"")</f>
        <v>2</v>
      </c>
      <c r="U53" s="39">
        <f>IF($S53&lt;&gt;9999,RANK($S53,$S$5:$S$116,1),"")</f>
        <v>2</v>
      </c>
    </row>
    <row r="54" spans="1:21" ht="13.5" customHeight="1" thickBot="1">
      <c r="A54" s="50"/>
      <c r="B54" s="34" t="str">
        <f>'DDM-Samstag 1.Runde'!B54</f>
        <v>Kramer</v>
      </c>
      <c r="C54" s="34" t="str">
        <f>'DDM-Samstag 1.Runde'!C54</f>
        <v> Ulrich</v>
      </c>
      <c r="D54" s="34" t="str">
        <f>'DDM-Samstag 1.Runde'!D54</f>
        <v>Harz</v>
      </c>
      <c r="E54" s="68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4"/>
      <c r="S54" s="44"/>
      <c r="T54" s="40"/>
      <c r="U54" s="40"/>
    </row>
    <row r="55" spans="1:21" ht="13.5" customHeight="1">
      <c r="A55" s="49" t="s">
        <v>41</v>
      </c>
      <c r="B55" s="33" t="str">
        <f>'DDM-Samstag 1.Runde'!B55</f>
        <v>Leppelt</v>
      </c>
      <c r="C55" s="33" t="str">
        <f>'DDM-Samstag 1.Runde'!C55</f>
        <v> Karl-Heinz</v>
      </c>
      <c r="D55" s="33" t="str">
        <f>'DDM-Samstag 1.Runde'!D55</f>
        <v>Westenholz</v>
      </c>
      <c r="E55" s="67" t="str">
        <f>'DDM-Samstag 1.Runde'!E55:E56</f>
        <v>SH2</v>
      </c>
      <c r="F55" s="46">
        <v>4</v>
      </c>
      <c r="G55" s="46">
        <v>10</v>
      </c>
      <c r="H55" s="46">
        <v>5</v>
      </c>
      <c r="I55" s="46">
        <v>4</v>
      </c>
      <c r="J55" s="46">
        <v>3</v>
      </c>
      <c r="K55" s="46">
        <v>6</v>
      </c>
      <c r="L55" s="46">
        <v>5</v>
      </c>
      <c r="M55" s="46">
        <v>5</v>
      </c>
      <c r="N55" s="46">
        <v>5</v>
      </c>
      <c r="O55" s="46">
        <v>10</v>
      </c>
      <c r="P55" s="46">
        <v>4</v>
      </c>
      <c r="Q55" s="46">
        <v>6</v>
      </c>
      <c r="R55" s="43">
        <f>SUM(F55:Q56)</f>
        <v>67</v>
      </c>
      <c r="S55" s="43">
        <f>IF(SUM(R55:R56)&lt;&gt;0,SUM(R55:R56),9999)</f>
        <v>67</v>
      </c>
      <c r="T55" s="39">
        <f>IF($S55&lt;&gt;9999,RANK($S55,$S$5:$S$116,1),"")</f>
        <v>55</v>
      </c>
      <c r="U55" s="39">
        <f>IF($S55&lt;&gt;9999,RANK($S55,$S$5:$S$116,1),"")</f>
        <v>55</v>
      </c>
    </row>
    <row r="56" spans="1:21" ht="13.5" customHeight="1" thickBot="1">
      <c r="A56" s="50"/>
      <c r="B56" s="34" t="str">
        <f>'DDM-Samstag 1.Runde'!B56</f>
        <v>Reitz</v>
      </c>
      <c r="C56" s="34" t="str">
        <f>'DDM-Samstag 1.Runde'!C56</f>
        <v> Joachim</v>
      </c>
      <c r="D56" s="34" t="str">
        <f>'DDM-Samstag 1.Runde'!D56</f>
        <v>Westenholz</v>
      </c>
      <c r="E56" s="68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4"/>
      <c r="S56" s="44"/>
      <c r="T56" s="40"/>
      <c r="U56" s="40"/>
    </row>
    <row r="57" spans="1:21" ht="13.5" customHeight="1">
      <c r="A57" s="49" t="s">
        <v>42</v>
      </c>
      <c r="B57" s="33" t="str">
        <f>'DDM-Samstag 1.Runde'!B57</f>
        <v>Gärtner</v>
      </c>
      <c r="C57" s="33" t="str">
        <f>'DDM-Samstag 1.Runde'!C57</f>
        <v> Michael</v>
      </c>
      <c r="D57" s="33" t="str">
        <f>'DDM-Samstag 1.Runde'!D57</f>
        <v>Essen</v>
      </c>
      <c r="E57" s="67" t="str">
        <f>'DDM-Samstag 1.Runde'!E57:E58</f>
        <v>SH2</v>
      </c>
      <c r="F57" s="46">
        <v>7</v>
      </c>
      <c r="G57" s="46">
        <v>7</v>
      </c>
      <c r="H57" s="46">
        <v>4</v>
      </c>
      <c r="I57" s="46">
        <v>5</v>
      </c>
      <c r="J57" s="46">
        <v>3</v>
      </c>
      <c r="K57" s="46">
        <v>6</v>
      </c>
      <c r="L57" s="46">
        <v>4</v>
      </c>
      <c r="M57" s="46">
        <v>5</v>
      </c>
      <c r="N57" s="46">
        <v>5</v>
      </c>
      <c r="O57" s="46">
        <v>3</v>
      </c>
      <c r="P57" s="46">
        <v>5</v>
      </c>
      <c r="Q57" s="46">
        <v>3</v>
      </c>
      <c r="R57" s="43">
        <f>SUM(F57:Q58)</f>
        <v>57</v>
      </c>
      <c r="S57" s="43">
        <f>IF(SUM(R57:R58)&lt;&gt;0,SUM(R57:R58),9999)</f>
        <v>57</v>
      </c>
      <c r="T57" s="39">
        <f>IF($S57&lt;&gt;9999,RANK($S57,$S$5:$S$116,1),"")</f>
        <v>34</v>
      </c>
      <c r="U57" s="39">
        <f>IF($S57&lt;&gt;9999,RANK($S57,$S$5:$S$116,1),"")</f>
        <v>34</v>
      </c>
    </row>
    <row r="58" spans="1:21" ht="13.5" customHeight="1" thickBot="1">
      <c r="A58" s="50"/>
      <c r="B58" s="34" t="str">
        <f>'DDM-Samstag 1.Runde'!B58</f>
        <v>Hirsch</v>
      </c>
      <c r="C58" s="34" t="str">
        <f>'DDM-Samstag 1.Runde'!C58</f>
        <v> Klaus-Dieter</v>
      </c>
      <c r="D58" s="34" t="str">
        <f>'DDM-Samstag 1.Runde'!D58</f>
        <v>Schwansen</v>
      </c>
      <c r="E58" s="68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4"/>
      <c r="S58" s="44"/>
      <c r="T58" s="40"/>
      <c r="U58" s="40"/>
    </row>
    <row r="59" spans="1:21" ht="13.5" customHeight="1">
      <c r="A59" s="49" t="s">
        <v>43</v>
      </c>
      <c r="B59" s="33" t="str">
        <f>'DDM-Samstag 1.Runde'!B59</f>
        <v>Reinecke</v>
      </c>
      <c r="C59" s="33" t="str">
        <f>'DDM-Samstag 1.Runde'!C59</f>
        <v> Uwe</v>
      </c>
      <c r="D59" s="33" t="str">
        <f>'DDM-Samstag 1.Runde'!D59</f>
        <v>Harz</v>
      </c>
      <c r="E59" s="67" t="str">
        <f>'DDM-Samstag 1.Runde'!E59:E60</f>
        <v>SH2</v>
      </c>
      <c r="F59" s="46">
        <v>4</v>
      </c>
      <c r="G59" s="46">
        <v>7</v>
      </c>
      <c r="H59" s="46">
        <v>6</v>
      </c>
      <c r="I59" s="46">
        <v>4</v>
      </c>
      <c r="J59" s="46">
        <v>2</v>
      </c>
      <c r="K59" s="46">
        <v>4</v>
      </c>
      <c r="L59" s="46">
        <v>5</v>
      </c>
      <c r="M59" s="46">
        <v>6</v>
      </c>
      <c r="N59" s="46">
        <v>6</v>
      </c>
      <c r="O59" s="46">
        <v>3</v>
      </c>
      <c r="P59" s="46">
        <v>3</v>
      </c>
      <c r="Q59" s="46">
        <v>4</v>
      </c>
      <c r="R59" s="43">
        <f>SUM(F59:Q60)</f>
        <v>54</v>
      </c>
      <c r="S59" s="43">
        <f>IF(SUM(R59:R60)&lt;&gt;0,SUM(R59:R60),9999)</f>
        <v>54</v>
      </c>
      <c r="T59" s="39">
        <f>IF($S59&lt;&gt;9999,RANK($S59,$S$5:$S$116,1),"")</f>
        <v>20</v>
      </c>
      <c r="U59" s="39">
        <f>IF($S59&lt;&gt;9999,RANK($S59,$S$5:$S$116,1),"")</f>
        <v>20</v>
      </c>
    </row>
    <row r="60" spans="1:21" ht="13.5" customHeight="1" thickBot="1">
      <c r="A60" s="50"/>
      <c r="B60" s="34" t="str">
        <f>'DDM-Samstag 1.Runde'!B60</f>
        <v>Hennig</v>
      </c>
      <c r="C60" s="34" t="str">
        <f>'DDM-Samstag 1.Runde'!C60</f>
        <v> Manfred</v>
      </c>
      <c r="D60" s="34" t="str">
        <f>'DDM-Samstag 1.Runde'!D60</f>
        <v>Harz</v>
      </c>
      <c r="E60" s="68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4"/>
      <c r="S60" s="44"/>
      <c r="T60" s="40"/>
      <c r="U60" s="40"/>
    </row>
    <row r="61" spans="1:21" ht="13.5" customHeight="1">
      <c r="A61" s="49" t="s">
        <v>44</v>
      </c>
      <c r="B61" s="33" t="str">
        <f>'DDM-Samstag 1.Runde'!B61</f>
        <v>Lucas</v>
      </c>
      <c r="C61" s="33" t="str">
        <f>'DDM-Samstag 1.Runde'!C61</f>
        <v> Bodo</v>
      </c>
      <c r="D61" s="33" t="str">
        <f>'DDM-Samstag 1.Runde'!D61</f>
        <v>Westenholz</v>
      </c>
      <c r="E61" s="67" t="str">
        <f>'DDM-Samstag 1.Runde'!E61:E62</f>
        <v>SH3</v>
      </c>
      <c r="F61" s="46">
        <v>5</v>
      </c>
      <c r="G61" s="46">
        <v>5</v>
      </c>
      <c r="H61" s="46">
        <v>5</v>
      </c>
      <c r="I61" s="46">
        <v>4</v>
      </c>
      <c r="J61" s="46">
        <v>3</v>
      </c>
      <c r="K61" s="46">
        <v>4</v>
      </c>
      <c r="L61" s="46">
        <v>4</v>
      </c>
      <c r="M61" s="46">
        <v>4</v>
      </c>
      <c r="N61" s="46">
        <v>5</v>
      </c>
      <c r="O61" s="46">
        <v>2</v>
      </c>
      <c r="P61" s="46">
        <v>4</v>
      </c>
      <c r="Q61" s="46">
        <v>2</v>
      </c>
      <c r="R61" s="43">
        <f>SUM(F61:Q62)</f>
        <v>47</v>
      </c>
      <c r="S61" s="43">
        <f>IF(SUM(R61:R62)&lt;&gt;0,SUM(R61:R62),9999)</f>
        <v>47</v>
      </c>
      <c r="T61" s="39">
        <f>IF($S61&lt;&gt;9999,RANK($S61,$S$5:$S$116,1),"")</f>
        <v>3</v>
      </c>
      <c r="U61" s="39">
        <f>IF($S61&lt;&gt;9999,RANK($S61,$S$5:$S$116,1),"")</f>
        <v>3</v>
      </c>
    </row>
    <row r="62" spans="1:21" ht="13.5" customHeight="1" thickBot="1">
      <c r="A62" s="50"/>
      <c r="B62" s="34" t="str">
        <f>'DDM-Samstag 1.Runde'!B62</f>
        <v>Hakenes</v>
      </c>
      <c r="C62" s="34" t="str">
        <f>'DDM-Samstag 1.Runde'!C62</f>
        <v> Günter</v>
      </c>
      <c r="D62" s="34" t="str">
        <f>'DDM-Samstag 1.Runde'!D62</f>
        <v>Westenholz</v>
      </c>
      <c r="E62" s="68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4"/>
      <c r="S62" s="44"/>
      <c r="T62" s="40"/>
      <c r="U62" s="40"/>
    </row>
    <row r="63" spans="1:21" ht="13.5" customHeight="1">
      <c r="A63" s="49" t="s">
        <v>45</v>
      </c>
      <c r="B63" s="33" t="str">
        <f>'DDM-Samstag 1.Runde'!B63</f>
        <v>Philipp</v>
      </c>
      <c r="C63" s="33" t="str">
        <f>'DDM-Samstag 1.Runde'!C63</f>
        <v> Reinhard</v>
      </c>
      <c r="D63" s="33" t="str">
        <f>'DDM-Samstag 1.Runde'!D63</f>
        <v>Allgäu-Bodensee</v>
      </c>
      <c r="E63" s="67" t="str">
        <f>'DDM-Samstag 1.Runde'!E63:E64</f>
        <v>SH3</v>
      </c>
      <c r="F63" s="46">
        <v>4</v>
      </c>
      <c r="G63" s="46">
        <v>4</v>
      </c>
      <c r="H63" s="46">
        <v>4</v>
      </c>
      <c r="I63" s="46">
        <v>6</v>
      </c>
      <c r="J63" s="46">
        <v>3</v>
      </c>
      <c r="K63" s="46">
        <v>5</v>
      </c>
      <c r="L63" s="46">
        <v>3</v>
      </c>
      <c r="M63" s="46">
        <v>5</v>
      </c>
      <c r="N63" s="46">
        <v>5</v>
      </c>
      <c r="O63" s="46">
        <v>4</v>
      </c>
      <c r="P63" s="46">
        <v>4</v>
      </c>
      <c r="Q63" s="46">
        <v>3</v>
      </c>
      <c r="R63" s="43">
        <f>SUM(F63:Q64)</f>
        <v>50</v>
      </c>
      <c r="S63" s="43">
        <f>IF(SUM(R63:R64)&lt;&gt;0,SUM(R63:R64),9999)</f>
        <v>50</v>
      </c>
      <c r="T63" s="39">
        <f>IF($S63&lt;&gt;9999,RANK($S63,$S$5:$S$116,1),"")</f>
        <v>7</v>
      </c>
      <c r="U63" s="39">
        <f>IF($S63&lt;&gt;9999,RANK($S63,$S$5:$S$116,1),"")</f>
        <v>7</v>
      </c>
    </row>
    <row r="64" spans="1:21" ht="13.5" customHeight="1" thickBot="1">
      <c r="A64" s="50"/>
      <c r="B64" s="34" t="str">
        <f>'DDM-Samstag 1.Runde'!B64</f>
        <v>Suksamorson</v>
      </c>
      <c r="C64" s="34" t="str">
        <f>'DDM-Samstag 1.Runde'!C64</f>
        <v> Vidhaya</v>
      </c>
      <c r="D64" s="34" t="str">
        <f>'DDM-Samstag 1.Runde'!D64</f>
        <v>Allgäu-Bodensee</v>
      </c>
      <c r="E64" s="68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4"/>
      <c r="S64" s="44"/>
      <c r="T64" s="40"/>
      <c r="U64" s="40"/>
    </row>
    <row r="65" spans="1:21" ht="13.5" customHeight="1">
      <c r="A65" s="49" t="s">
        <v>46</v>
      </c>
      <c r="B65" s="33" t="str">
        <f>'DDM-Samstag 1.Runde'!B65</f>
        <v>Harzenetter</v>
      </c>
      <c r="C65" s="33" t="str">
        <f>'DDM-Samstag 1.Runde'!C65</f>
        <v> Horst</v>
      </c>
      <c r="D65" s="33" t="str">
        <f>'DDM-Samstag 1.Runde'!D65</f>
        <v>Horbach</v>
      </c>
      <c r="E65" s="67" t="str">
        <f>'DDM-Samstag 1.Runde'!E65:E66</f>
        <v>SH3</v>
      </c>
      <c r="F65" s="46">
        <v>10</v>
      </c>
      <c r="G65" s="46">
        <v>6</v>
      </c>
      <c r="H65" s="46">
        <v>5</v>
      </c>
      <c r="I65" s="46">
        <v>4</v>
      </c>
      <c r="J65" s="46">
        <v>2</v>
      </c>
      <c r="K65" s="46">
        <v>7</v>
      </c>
      <c r="L65" s="46">
        <v>3</v>
      </c>
      <c r="M65" s="46">
        <v>4</v>
      </c>
      <c r="N65" s="46">
        <v>5</v>
      </c>
      <c r="O65" s="46">
        <v>4</v>
      </c>
      <c r="P65" s="46">
        <v>4</v>
      </c>
      <c r="Q65" s="46">
        <v>4</v>
      </c>
      <c r="R65" s="43">
        <f>SUM(F65:Q66)</f>
        <v>58</v>
      </c>
      <c r="S65" s="43">
        <f>IF(SUM(R65:R66)&lt;&gt;0,SUM(R65:R66),9999)</f>
        <v>58</v>
      </c>
      <c r="T65" s="39">
        <f>IF($S65&lt;&gt;9999,RANK($S65,$S$5:$S$116,1),"")</f>
        <v>37</v>
      </c>
      <c r="U65" s="39">
        <f>IF($S65&lt;&gt;9999,RANK($S65,$S$5:$S$116,1),"")</f>
        <v>37</v>
      </c>
    </row>
    <row r="66" spans="1:21" ht="13.5" customHeight="1" thickBot="1">
      <c r="A66" s="50"/>
      <c r="B66" s="34" t="str">
        <f>'DDM-Samstag 1.Runde'!B66</f>
        <v>Ziolko</v>
      </c>
      <c r="C66" s="34" t="str">
        <f>'DDM-Samstag 1.Runde'!C66</f>
        <v> Hans</v>
      </c>
      <c r="D66" s="34" t="str">
        <f>'DDM-Samstag 1.Runde'!D66</f>
        <v>Horbach</v>
      </c>
      <c r="E66" s="68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4"/>
      <c r="S66" s="44"/>
      <c r="T66" s="40"/>
      <c r="U66" s="40"/>
    </row>
    <row r="67" spans="1:21" ht="13.5" customHeight="1">
      <c r="A67" s="49" t="s">
        <v>47</v>
      </c>
      <c r="B67" s="33" t="str">
        <f>'DDM-Samstag 1.Runde'!B67</f>
        <v>Ritosek</v>
      </c>
      <c r="C67" s="33" t="str">
        <f>'DDM-Samstag 1.Runde'!C67</f>
        <v> Johann</v>
      </c>
      <c r="D67" s="33" t="str">
        <f>'DDM-Samstag 1.Runde'!D67</f>
        <v>Essen</v>
      </c>
      <c r="E67" s="67" t="str">
        <f>'DDM-Samstag 1.Runde'!E67:E68</f>
        <v>SH3</v>
      </c>
      <c r="F67" s="46">
        <v>4</v>
      </c>
      <c r="G67" s="46">
        <v>4</v>
      </c>
      <c r="H67" s="46">
        <v>4</v>
      </c>
      <c r="I67" s="46">
        <v>5</v>
      </c>
      <c r="J67" s="46">
        <v>3</v>
      </c>
      <c r="K67" s="46">
        <v>7</v>
      </c>
      <c r="L67" s="46">
        <v>3</v>
      </c>
      <c r="M67" s="46">
        <v>4</v>
      </c>
      <c r="N67" s="46">
        <v>6</v>
      </c>
      <c r="O67" s="46">
        <v>3</v>
      </c>
      <c r="P67" s="46">
        <v>4</v>
      </c>
      <c r="Q67" s="46">
        <v>4</v>
      </c>
      <c r="R67" s="43">
        <f>SUM(F67:Q68)</f>
        <v>51</v>
      </c>
      <c r="S67" s="43">
        <f>IF(SUM(R67:R68)&lt;&gt;0,SUM(R67:R68),9999)</f>
        <v>51</v>
      </c>
      <c r="T67" s="39">
        <f>IF($S67&lt;&gt;9999,RANK($S67,$S$5:$S$116,1),"")</f>
        <v>11</v>
      </c>
      <c r="U67" s="39">
        <f>IF($S67&lt;&gt;9999,RANK($S67,$S$5:$S$116,1),"")</f>
        <v>11</v>
      </c>
    </row>
    <row r="68" spans="1:21" ht="13.5" customHeight="1" thickBot="1">
      <c r="A68" s="50"/>
      <c r="B68" s="34" t="str">
        <f>'DDM-Samstag 1.Runde'!B68</f>
        <v>Gentile</v>
      </c>
      <c r="C68" s="34" t="str">
        <f>'DDM-Samstag 1.Runde'!C68</f>
        <v> Vincenzo</v>
      </c>
      <c r="D68" s="34" t="str">
        <f>'DDM-Samstag 1.Runde'!D68</f>
        <v>Essen</v>
      </c>
      <c r="E68" s="68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4"/>
      <c r="S68" s="44"/>
      <c r="T68" s="40"/>
      <c r="U68" s="40"/>
    </row>
    <row r="69" spans="1:21" ht="13.5" customHeight="1">
      <c r="A69" s="49" t="s">
        <v>48</v>
      </c>
      <c r="B69" s="33" t="str">
        <f>'DDM-Samstag 1.Runde'!B69</f>
        <v>Barth</v>
      </c>
      <c r="C69" s="33" t="str">
        <f>'DDM-Samstag 1.Runde'!C69</f>
        <v> Helmut</v>
      </c>
      <c r="D69" s="33" t="str">
        <f>'DDM-Samstag 1.Runde'!D69</f>
        <v>Brohltal</v>
      </c>
      <c r="E69" s="67" t="str">
        <f>'DDM-Samstag 1.Runde'!E69:E70</f>
        <v>SH3</v>
      </c>
      <c r="F69" s="46">
        <v>4</v>
      </c>
      <c r="G69" s="46">
        <v>4</v>
      </c>
      <c r="H69" s="46">
        <v>4</v>
      </c>
      <c r="I69" s="46">
        <v>4</v>
      </c>
      <c r="J69" s="46">
        <v>3</v>
      </c>
      <c r="K69" s="46">
        <v>9</v>
      </c>
      <c r="L69" s="46">
        <v>3</v>
      </c>
      <c r="M69" s="46">
        <v>5</v>
      </c>
      <c r="N69" s="46">
        <v>8</v>
      </c>
      <c r="O69" s="46">
        <v>3</v>
      </c>
      <c r="P69" s="46">
        <v>4</v>
      </c>
      <c r="Q69" s="46">
        <v>4</v>
      </c>
      <c r="R69" s="43">
        <f>SUM(F69:Q70)</f>
        <v>55</v>
      </c>
      <c r="S69" s="43">
        <f>IF(SUM(R69:R70)&lt;&gt;0,SUM(R69:R70),9999)</f>
        <v>55</v>
      </c>
      <c r="T69" s="39">
        <f>IF($S69&lt;&gt;9999,RANK($S69,$S$5:$S$116,1),"")</f>
        <v>25</v>
      </c>
      <c r="U69" s="39">
        <f>IF($S69&lt;&gt;9999,RANK($S69,$S$5:$S$116,1),"")</f>
        <v>25</v>
      </c>
    </row>
    <row r="70" spans="1:21" ht="13.5" customHeight="1" thickBot="1">
      <c r="A70" s="50"/>
      <c r="B70" s="34" t="str">
        <f>'DDM-Samstag 1.Runde'!B70</f>
        <v>Fachinger</v>
      </c>
      <c r="C70" s="34" t="str">
        <f>'DDM-Samstag 1.Runde'!C70</f>
        <v> Ulrich</v>
      </c>
      <c r="D70" s="34" t="str">
        <f>'DDM-Samstag 1.Runde'!D70</f>
        <v>Brohltal</v>
      </c>
      <c r="E70" s="68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4"/>
      <c r="S70" s="44"/>
      <c r="T70" s="40"/>
      <c r="U70" s="40"/>
    </row>
    <row r="71" spans="1:21" ht="13.5" customHeight="1">
      <c r="A71" s="49" t="s">
        <v>49</v>
      </c>
      <c r="B71" s="33" t="str">
        <f>'DDM-Samstag 1.Runde'!B71</f>
        <v>Baumann</v>
      </c>
      <c r="C71" s="33" t="str">
        <f>'DDM-Samstag 1.Runde'!C71</f>
        <v> Erich</v>
      </c>
      <c r="D71" s="33" t="str">
        <f>'DDM-Samstag 1.Runde'!D71</f>
        <v>Renningen</v>
      </c>
      <c r="E71" s="67" t="str">
        <f>'DDM-Samstag 1.Runde'!E71:E72</f>
        <v>SH3</v>
      </c>
      <c r="F71" s="46">
        <v>4</v>
      </c>
      <c r="G71" s="46">
        <v>6</v>
      </c>
      <c r="H71" s="46">
        <v>6</v>
      </c>
      <c r="I71" s="46">
        <v>6</v>
      </c>
      <c r="J71" s="46">
        <v>4</v>
      </c>
      <c r="K71" s="46">
        <v>8</v>
      </c>
      <c r="L71" s="46">
        <v>4</v>
      </c>
      <c r="M71" s="46">
        <v>5</v>
      </c>
      <c r="N71" s="46">
        <v>6</v>
      </c>
      <c r="O71" s="46">
        <v>4</v>
      </c>
      <c r="P71" s="46">
        <v>4</v>
      </c>
      <c r="Q71" s="46">
        <v>7</v>
      </c>
      <c r="R71" s="43">
        <f>SUM(F71:Q72)</f>
        <v>64</v>
      </c>
      <c r="S71" s="43">
        <f>IF(SUM(R71:R72)&lt;&gt;0,SUM(R71:R72),9999)</f>
        <v>64</v>
      </c>
      <c r="T71" s="39">
        <f>IF($S71&lt;&gt;9999,RANK($S71,$S$5:$S$116,1),"")</f>
        <v>48</v>
      </c>
      <c r="U71" s="39">
        <f>IF($S71&lt;&gt;9999,RANK($S71,$S$5:$S$116,1),"")</f>
        <v>48</v>
      </c>
    </row>
    <row r="72" spans="1:21" ht="13.5" customHeight="1" thickBot="1">
      <c r="A72" s="50"/>
      <c r="B72" s="34" t="str">
        <f>'DDM-Samstag 1.Runde'!B72</f>
        <v>Deptuch</v>
      </c>
      <c r="C72" s="34" t="str">
        <f>'DDM-Samstag 1.Runde'!C72</f>
        <v> Viktor</v>
      </c>
      <c r="D72" s="34" t="str">
        <f>'DDM-Samstag 1.Runde'!D72</f>
        <v>Renningen</v>
      </c>
      <c r="E72" s="68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4"/>
      <c r="S72" s="44"/>
      <c r="T72" s="40"/>
      <c r="U72" s="40"/>
    </row>
    <row r="73" spans="1:21" ht="13.5" customHeight="1">
      <c r="A73" s="49" t="s">
        <v>50</v>
      </c>
      <c r="B73" s="33" t="str">
        <f>'DDM-Samstag 1.Runde'!B73</f>
        <v>Sander</v>
      </c>
      <c r="C73" s="33" t="str">
        <f>'DDM-Samstag 1.Runde'!C73</f>
        <v> Dieter</v>
      </c>
      <c r="D73" s="33" t="str">
        <f>'DDM-Samstag 1.Runde'!D73</f>
        <v>Harz</v>
      </c>
      <c r="E73" s="67" t="str">
        <f>'DDM-Samstag 1.Runde'!E73:E74</f>
        <v>SH3</v>
      </c>
      <c r="F73" s="46">
        <v>3</v>
      </c>
      <c r="G73" s="46">
        <v>7</v>
      </c>
      <c r="H73" s="46">
        <v>4</v>
      </c>
      <c r="I73" s="46">
        <v>7</v>
      </c>
      <c r="J73" s="46">
        <v>3</v>
      </c>
      <c r="K73" s="46">
        <v>7</v>
      </c>
      <c r="L73" s="46">
        <v>5</v>
      </c>
      <c r="M73" s="46">
        <v>5</v>
      </c>
      <c r="N73" s="46">
        <v>5</v>
      </c>
      <c r="O73" s="46">
        <v>3</v>
      </c>
      <c r="P73" s="46">
        <v>3</v>
      </c>
      <c r="Q73" s="46">
        <v>2</v>
      </c>
      <c r="R73" s="43">
        <f>SUM(F73:Q74)</f>
        <v>54</v>
      </c>
      <c r="S73" s="43">
        <f>IF(SUM(R73:R74)&lt;&gt;0,SUM(R73:R74),9999)</f>
        <v>54</v>
      </c>
      <c r="T73" s="39">
        <f>IF($S73&lt;&gt;9999,RANK($S73,$S$5:$S$116,1),"")</f>
        <v>20</v>
      </c>
      <c r="U73" s="39">
        <f>IF($S73&lt;&gt;9999,RANK($S73,$S$5:$S$116,1),"")</f>
        <v>20</v>
      </c>
    </row>
    <row r="74" spans="1:21" ht="13.5" customHeight="1" thickBot="1">
      <c r="A74" s="50"/>
      <c r="B74" s="34" t="str">
        <f>'DDM-Samstag 1.Runde'!B74</f>
        <v>Senkbeil</v>
      </c>
      <c r="C74" s="34" t="str">
        <f>'DDM-Samstag 1.Runde'!C74</f>
        <v> Klaus</v>
      </c>
      <c r="D74" s="34" t="str">
        <f>'DDM-Samstag 1.Runde'!D74</f>
        <v>Harz</v>
      </c>
      <c r="E74" s="68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4"/>
      <c r="S74" s="44"/>
      <c r="T74" s="40"/>
      <c r="U74" s="40"/>
    </row>
    <row r="75" spans="1:21" ht="13.5" customHeight="1">
      <c r="A75" s="49" t="s">
        <v>51</v>
      </c>
      <c r="B75" s="33" t="str">
        <f>'DDM-Samstag 1.Runde'!B75</f>
        <v>Neumann</v>
      </c>
      <c r="C75" s="33" t="str">
        <f>'DDM-Samstag 1.Runde'!C75</f>
        <v> Nicole</v>
      </c>
      <c r="D75" s="33" t="str">
        <f>'DDM-Samstag 1.Runde'!D75</f>
        <v>Hamburg</v>
      </c>
      <c r="E75" s="67" t="str">
        <f>'DDM-Samstag 1.Runde'!E75:E76</f>
        <v>SF1</v>
      </c>
      <c r="F75" s="46">
        <v>5</v>
      </c>
      <c r="G75" s="46">
        <v>7</v>
      </c>
      <c r="H75" s="46">
        <v>5</v>
      </c>
      <c r="I75" s="46">
        <v>4</v>
      </c>
      <c r="J75" s="46">
        <v>3</v>
      </c>
      <c r="K75" s="46">
        <v>6</v>
      </c>
      <c r="L75" s="46">
        <v>6</v>
      </c>
      <c r="M75" s="46">
        <v>4</v>
      </c>
      <c r="N75" s="46">
        <v>5</v>
      </c>
      <c r="O75" s="46">
        <v>4</v>
      </c>
      <c r="P75" s="46">
        <v>4</v>
      </c>
      <c r="Q75" s="46">
        <v>4</v>
      </c>
      <c r="R75" s="43">
        <f>SUM(F75:Q76)</f>
        <v>57</v>
      </c>
      <c r="S75" s="43">
        <f>IF(SUM(R75:R76)&lt;&gt;0,SUM(R75:R76),9999)</f>
        <v>57</v>
      </c>
      <c r="T75" s="39">
        <f>IF($S75&lt;&gt;9999,RANK($S75,$S$5:$S$116,1),"")</f>
        <v>34</v>
      </c>
      <c r="U75" s="39">
        <f>IF($S75&lt;&gt;9999,RANK($S75,$S$5:$S$116,1),"")</f>
        <v>34</v>
      </c>
    </row>
    <row r="76" spans="1:21" ht="13.5" customHeight="1" thickBot="1">
      <c r="A76" s="50"/>
      <c r="B76" s="34" t="str">
        <f>'DDM-Samstag 1.Runde'!B76</f>
        <v>Stoltz</v>
      </c>
      <c r="C76" s="34" t="str">
        <f>'DDM-Samstag 1.Runde'!C76</f>
        <v> Rabea</v>
      </c>
      <c r="D76" s="34" t="str">
        <f>'DDM-Samstag 1.Runde'!D76</f>
        <v>Hamburg</v>
      </c>
      <c r="E76" s="68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4"/>
      <c r="S76" s="44"/>
      <c r="T76" s="40"/>
      <c r="U76" s="40"/>
    </row>
    <row r="77" spans="1:21" ht="13.5" customHeight="1">
      <c r="A77" s="49" t="s">
        <v>52</v>
      </c>
      <c r="B77" s="33" t="str">
        <f>'DDM-Samstag 1.Runde'!B77</f>
        <v>Buritz</v>
      </c>
      <c r="C77" s="33" t="str">
        <f>'DDM-Samstag 1.Runde'!C77</f>
        <v> Anne</v>
      </c>
      <c r="D77" s="33" t="str">
        <f>'DDM-Samstag 1.Runde'!D77</f>
        <v>Harz</v>
      </c>
      <c r="E77" s="67" t="str">
        <f>'DDM-Samstag 1.Runde'!E77:E78</f>
        <v>SF1</v>
      </c>
      <c r="F77" s="46">
        <v>6</v>
      </c>
      <c r="G77" s="46">
        <v>4</v>
      </c>
      <c r="H77" s="46">
        <v>4</v>
      </c>
      <c r="I77" s="46">
        <v>5</v>
      </c>
      <c r="J77" s="46">
        <v>4</v>
      </c>
      <c r="K77" s="46">
        <v>6</v>
      </c>
      <c r="L77" s="46">
        <v>4</v>
      </c>
      <c r="M77" s="46">
        <v>6</v>
      </c>
      <c r="N77" s="46">
        <v>6</v>
      </c>
      <c r="O77" s="46">
        <v>4</v>
      </c>
      <c r="P77" s="46">
        <v>3</v>
      </c>
      <c r="Q77" s="46">
        <v>3</v>
      </c>
      <c r="R77" s="43">
        <f>SUM(F77:Q78)</f>
        <v>55</v>
      </c>
      <c r="S77" s="43">
        <f>IF(SUM(R77:R78)&lt;&gt;0,SUM(R77:R78),9999)</f>
        <v>55</v>
      </c>
      <c r="T77" s="39">
        <f>IF($S77&lt;&gt;9999,RANK($S77,$S$5:$S$116,1),"")</f>
        <v>25</v>
      </c>
      <c r="U77" s="39">
        <f>IF($S77&lt;&gt;9999,RANK($S77,$S$5:$S$116,1),"")</f>
        <v>25</v>
      </c>
    </row>
    <row r="78" spans="1:21" ht="13.5" customHeight="1" thickBot="1">
      <c r="A78" s="50"/>
      <c r="B78" s="34" t="str">
        <f>'DDM-Samstag 1.Runde'!B78</f>
        <v>Wolf</v>
      </c>
      <c r="C78" s="34" t="str">
        <f>'DDM-Samstag 1.Runde'!C78</f>
        <v> Martina</v>
      </c>
      <c r="D78" s="34" t="str">
        <f>'DDM-Samstag 1.Runde'!D78</f>
        <v>Iserloy</v>
      </c>
      <c r="E78" s="68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4"/>
      <c r="S78" s="44"/>
      <c r="T78" s="40"/>
      <c r="U78" s="40"/>
    </row>
    <row r="79" spans="1:21" ht="13.5" customHeight="1">
      <c r="A79" s="49" t="s">
        <v>53</v>
      </c>
      <c r="B79" s="33" t="str">
        <f>'DDM-Samstag 1.Runde'!B79</f>
        <v>Kleiber</v>
      </c>
      <c r="C79" s="33" t="str">
        <f>'DDM-Samstag 1.Runde'!C79</f>
        <v> Josephine</v>
      </c>
      <c r="D79" s="33" t="str">
        <f>'DDM-Samstag 1.Runde'!D79</f>
        <v>Harz</v>
      </c>
      <c r="E79" s="67" t="str">
        <f>'DDM-Samstag 1.Runde'!E79:E80</f>
        <v>SF1</v>
      </c>
      <c r="F79" s="46">
        <v>5</v>
      </c>
      <c r="G79" s="46">
        <v>5</v>
      </c>
      <c r="H79" s="46">
        <v>4</v>
      </c>
      <c r="I79" s="46">
        <v>4</v>
      </c>
      <c r="J79" s="46">
        <v>2</v>
      </c>
      <c r="K79" s="46">
        <v>6</v>
      </c>
      <c r="L79" s="46">
        <v>4</v>
      </c>
      <c r="M79" s="46">
        <v>6</v>
      </c>
      <c r="N79" s="46">
        <v>4</v>
      </c>
      <c r="O79" s="46">
        <v>3</v>
      </c>
      <c r="P79" s="46">
        <v>4</v>
      </c>
      <c r="Q79" s="46">
        <v>3</v>
      </c>
      <c r="R79" s="43">
        <f>SUM(F79:Q80)</f>
        <v>50</v>
      </c>
      <c r="S79" s="43">
        <f>IF(SUM(R79:R80)&lt;&gt;0,SUM(R79:R80),9999)</f>
        <v>50</v>
      </c>
      <c r="T79" s="39">
        <f>IF($S79&lt;&gt;9999,RANK($S79,$S$5:$S$116,1),"")</f>
        <v>7</v>
      </c>
      <c r="U79" s="39">
        <f>IF($S79&lt;&gt;9999,RANK($S79,$S$5:$S$116,1),"")</f>
        <v>7</v>
      </c>
    </row>
    <row r="80" spans="1:21" ht="13.5" customHeight="1" thickBot="1">
      <c r="A80" s="50"/>
      <c r="B80" s="34" t="str">
        <f>'DDM-Samstag 1.Runde'!B80</f>
        <v>Kleiber</v>
      </c>
      <c r="C80" s="34" t="str">
        <f>'DDM-Samstag 1.Runde'!C80</f>
        <v> Sabine</v>
      </c>
      <c r="D80" s="34" t="str">
        <f>'DDM-Samstag 1.Runde'!D80</f>
        <v>Harz</v>
      </c>
      <c r="E80" s="68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4"/>
      <c r="S80" s="44"/>
      <c r="T80" s="40"/>
      <c r="U80" s="40"/>
    </row>
    <row r="81" spans="1:21" ht="13.5" customHeight="1">
      <c r="A81" s="49" t="s">
        <v>54</v>
      </c>
      <c r="B81" s="33" t="str">
        <f>'DDM-Samstag 1.Runde'!B81</f>
        <v>Karcher</v>
      </c>
      <c r="C81" s="33" t="str">
        <f>'DDM-Samstag 1.Runde'!C81</f>
        <v> Lisa</v>
      </c>
      <c r="D81" s="33" t="str">
        <f>'DDM-Samstag 1.Runde'!D81</f>
        <v>Westenholz</v>
      </c>
      <c r="E81" s="67" t="str">
        <f>'DDM-Samstag 1.Runde'!E81:E82</f>
        <v>SF1</v>
      </c>
      <c r="F81" s="46">
        <v>6</v>
      </c>
      <c r="G81" s="46">
        <v>6</v>
      </c>
      <c r="H81" s="46">
        <v>5</v>
      </c>
      <c r="I81" s="46">
        <v>4</v>
      </c>
      <c r="J81" s="46">
        <v>5</v>
      </c>
      <c r="K81" s="46">
        <v>6</v>
      </c>
      <c r="L81" s="46">
        <v>5</v>
      </c>
      <c r="M81" s="46">
        <v>4</v>
      </c>
      <c r="N81" s="46">
        <v>6</v>
      </c>
      <c r="O81" s="46">
        <v>3</v>
      </c>
      <c r="P81" s="46">
        <v>5</v>
      </c>
      <c r="Q81" s="46">
        <v>5</v>
      </c>
      <c r="R81" s="43">
        <f>SUM(F81:Q82)</f>
        <v>60</v>
      </c>
      <c r="S81" s="43">
        <f>IF(SUM(R81:R82)&lt;&gt;0,SUM(R81:R82),9999)</f>
        <v>60</v>
      </c>
      <c r="T81" s="39">
        <f>IF($S81&lt;&gt;9999,RANK($S81,$S$5:$S$116,1),"")</f>
        <v>39</v>
      </c>
      <c r="U81" s="39">
        <f>IF($S81&lt;&gt;9999,RANK($S81,$S$5:$S$116,1),"")</f>
        <v>39</v>
      </c>
    </row>
    <row r="82" spans="1:21" ht="13.5" customHeight="1" thickBot="1">
      <c r="A82" s="50"/>
      <c r="B82" s="34" t="str">
        <f>'DDM-Samstag 1.Runde'!B82</f>
        <v>Röpke</v>
      </c>
      <c r="C82" s="34" t="str">
        <f>'DDM-Samstag 1.Runde'!C82</f>
        <v> Romina</v>
      </c>
      <c r="D82" s="34" t="str">
        <f>'DDM-Samstag 1.Runde'!D82</f>
        <v>Harz</v>
      </c>
      <c r="E82" s="68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4"/>
      <c r="S82" s="44"/>
      <c r="T82" s="40"/>
      <c r="U82" s="40"/>
    </row>
    <row r="83" spans="1:21" ht="13.5" customHeight="1">
      <c r="A83" s="49" t="s">
        <v>55</v>
      </c>
      <c r="B83" s="33" t="str">
        <f>'DDM-Samstag 1.Runde'!B83</f>
        <v>Polischuk</v>
      </c>
      <c r="C83" s="33" t="str">
        <f>'DDM-Samstag 1.Runde'!C83</f>
        <v> Petra</v>
      </c>
      <c r="D83" s="33" t="str">
        <f>'DDM-Samstag 1.Runde'!D83</f>
        <v>Westenholz</v>
      </c>
      <c r="E83" s="67" t="str">
        <f>'DDM-Samstag 1.Runde'!E83:E84</f>
        <v>SF2</v>
      </c>
      <c r="F83" s="46">
        <v>4</v>
      </c>
      <c r="G83" s="46">
        <v>5</v>
      </c>
      <c r="H83" s="46">
        <v>4</v>
      </c>
      <c r="I83" s="46">
        <v>6</v>
      </c>
      <c r="J83" s="46">
        <v>3</v>
      </c>
      <c r="K83" s="46">
        <v>5</v>
      </c>
      <c r="L83" s="46">
        <v>4</v>
      </c>
      <c r="M83" s="46">
        <v>4</v>
      </c>
      <c r="N83" s="46">
        <v>5</v>
      </c>
      <c r="O83" s="46">
        <v>3</v>
      </c>
      <c r="P83" s="46">
        <v>4</v>
      </c>
      <c r="Q83" s="46">
        <v>3</v>
      </c>
      <c r="R83" s="43">
        <f>SUM(F83:Q84)</f>
        <v>50</v>
      </c>
      <c r="S83" s="43">
        <f>IF(SUM(R83:R84)&lt;&gt;0,SUM(R83:R84),9999)</f>
        <v>50</v>
      </c>
      <c r="T83" s="39">
        <f>IF($S83&lt;&gt;9999,RANK($S83,$S$5:$S$116,1),"")</f>
        <v>7</v>
      </c>
      <c r="U83" s="39">
        <f>IF($S83&lt;&gt;9999,RANK($S83,$S$5:$S$116,1),"")</f>
        <v>7</v>
      </c>
    </row>
    <row r="84" spans="1:21" ht="13.5" customHeight="1" thickBot="1">
      <c r="A84" s="50"/>
      <c r="B84" s="34" t="str">
        <f>'DDM-Samstag 1.Runde'!B84</f>
        <v>Hane</v>
      </c>
      <c r="C84" s="34" t="str">
        <f>'DDM-Samstag 1.Runde'!C84</f>
        <v> Margarete</v>
      </c>
      <c r="D84" s="34" t="str">
        <f>'DDM-Samstag 1.Runde'!D84</f>
        <v>Westenholz</v>
      </c>
      <c r="E84" s="68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4"/>
      <c r="S84" s="44"/>
      <c r="T84" s="40"/>
      <c r="U84" s="40"/>
    </row>
    <row r="85" spans="1:21" ht="13.5" customHeight="1">
      <c r="A85" s="49" t="s">
        <v>56</v>
      </c>
      <c r="B85" s="33" t="str">
        <f>'DDM-Samstag 1.Runde'!B85</f>
        <v>Barth</v>
      </c>
      <c r="C85" s="33" t="str">
        <f>'DDM-Samstag 1.Runde'!C85</f>
        <v> Ingrid</v>
      </c>
      <c r="D85" s="33" t="str">
        <f>'DDM-Samstag 1.Runde'!D85</f>
        <v>Brohltal</v>
      </c>
      <c r="E85" s="67" t="str">
        <f>'DDM-Samstag 1.Runde'!E85:E86</f>
        <v>SF2</v>
      </c>
      <c r="F85" s="46">
        <v>4</v>
      </c>
      <c r="G85" s="46">
        <v>6</v>
      </c>
      <c r="H85" s="46">
        <v>5</v>
      </c>
      <c r="I85" s="46">
        <v>5</v>
      </c>
      <c r="J85" s="46">
        <v>3</v>
      </c>
      <c r="K85" s="46">
        <v>7</v>
      </c>
      <c r="L85" s="46">
        <v>4</v>
      </c>
      <c r="M85" s="46">
        <v>4</v>
      </c>
      <c r="N85" s="46">
        <v>6</v>
      </c>
      <c r="O85" s="46">
        <v>4</v>
      </c>
      <c r="P85" s="46">
        <v>4</v>
      </c>
      <c r="Q85" s="46">
        <v>3</v>
      </c>
      <c r="R85" s="43">
        <f>SUM(F85:Q86)</f>
        <v>55</v>
      </c>
      <c r="S85" s="43">
        <f>IF(SUM(R85:R86)&lt;&gt;0,SUM(R85:R86),9999)</f>
        <v>55</v>
      </c>
      <c r="T85" s="39">
        <f>IF($S85&lt;&gt;9999,RANK($S85,$S$5:$S$116,1),"")</f>
        <v>25</v>
      </c>
      <c r="U85" s="39">
        <f>IF($S85&lt;&gt;9999,RANK($S85,$S$5:$S$116,1),"")</f>
        <v>25</v>
      </c>
    </row>
    <row r="86" spans="1:21" ht="13.5" customHeight="1" thickBot="1">
      <c r="A86" s="50"/>
      <c r="B86" s="34" t="str">
        <f>'DDM-Samstag 1.Runde'!B86</f>
        <v>Fachinger</v>
      </c>
      <c r="C86" s="34" t="str">
        <f>'DDM-Samstag 1.Runde'!C86</f>
        <v> Monika</v>
      </c>
      <c r="D86" s="34" t="str">
        <f>'DDM-Samstag 1.Runde'!D86</f>
        <v>Brohltal</v>
      </c>
      <c r="E86" s="68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4"/>
      <c r="S86" s="44"/>
      <c r="T86" s="40"/>
      <c r="U86" s="40"/>
    </row>
    <row r="87" spans="1:21" ht="13.5" customHeight="1">
      <c r="A87" s="49" t="s">
        <v>57</v>
      </c>
      <c r="B87" s="33" t="str">
        <f>'DDM-Samstag 1.Runde'!B87</f>
        <v>Prinz</v>
      </c>
      <c r="C87" s="33" t="str">
        <f>'DDM-Samstag 1.Runde'!C87</f>
        <v> Adelheid</v>
      </c>
      <c r="D87" s="33" t="str">
        <f>'DDM-Samstag 1.Runde'!D87</f>
        <v>Allgäu-Bodensee</v>
      </c>
      <c r="E87" s="67" t="str">
        <f>'DDM-Samstag 1.Runde'!E87:E88</f>
        <v>SF2</v>
      </c>
      <c r="F87" s="46">
        <v>5</v>
      </c>
      <c r="G87" s="46">
        <v>7</v>
      </c>
      <c r="H87" s="46">
        <v>5</v>
      </c>
      <c r="I87" s="46">
        <v>6</v>
      </c>
      <c r="J87" s="46">
        <v>2</v>
      </c>
      <c r="K87" s="46">
        <v>7</v>
      </c>
      <c r="L87" s="46">
        <v>7</v>
      </c>
      <c r="M87" s="46">
        <v>6</v>
      </c>
      <c r="N87" s="46">
        <v>5</v>
      </c>
      <c r="O87" s="46">
        <v>4</v>
      </c>
      <c r="P87" s="46">
        <v>4</v>
      </c>
      <c r="Q87" s="46">
        <v>3</v>
      </c>
      <c r="R87" s="43">
        <f>SUM(F87:Q88)</f>
        <v>61</v>
      </c>
      <c r="S87" s="43">
        <f>IF(SUM(R87:R88)&lt;&gt;0,SUM(R87:R88),9999)</f>
        <v>61</v>
      </c>
      <c r="T87" s="39">
        <f>IF($S87&lt;&gt;9999,RANK($S87,$S$5:$S$116,1),"")</f>
        <v>43</v>
      </c>
      <c r="U87" s="39">
        <f>IF($S87&lt;&gt;9999,RANK($S87,$S$5:$S$116,1),"")</f>
        <v>43</v>
      </c>
    </row>
    <row r="88" spans="1:21" ht="13.5" customHeight="1" thickBot="1">
      <c r="A88" s="50"/>
      <c r="B88" s="34" t="str">
        <f>'DDM-Samstag 1.Runde'!B88</f>
        <v>Pilz</v>
      </c>
      <c r="C88" s="34" t="str">
        <f>'DDM-Samstag 1.Runde'!C88</f>
        <v> Elke</v>
      </c>
      <c r="D88" s="34" t="str">
        <f>'DDM-Samstag 1.Runde'!D88</f>
        <v>Allgäu-Bodensee</v>
      </c>
      <c r="E88" s="68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4"/>
      <c r="S88" s="44"/>
      <c r="T88" s="40"/>
      <c r="U88" s="40"/>
    </row>
    <row r="89" spans="1:21" ht="13.5" customHeight="1">
      <c r="A89" s="49" t="s">
        <v>58</v>
      </c>
      <c r="B89" s="33" t="str">
        <f>'DDM-Samstag 1.Runde'!B89</f>
        <v>Hirsch</v>
      </c>
      <c r="C89" s="33" t="str">
        <f>'DDM-Samstag 1.Runde'!C89</f>
        <v> Ingrid</v>
      </c>
      <c r="D89" s="33" t="str">
        <f>'DDM-Samstag 1.Runde'!D89</f>
        <v>Schwansen</v>
      </c>
      <c r="E89" s="67" t="str">
        <f>'DDM-Samstag 1.Runde'!E89:E90</f>
        <v>SF2</v>
      </c>
      <c r="F89" s="46">
        <v>4</v>
      </c>
      <c r="G89" s="46">
        <v>10</v>
      </c>
      <c r="H89" s="46">
        <v>4</v>
      </c>
      <c r="I89" s="46">
        <v>5</v>
      </c>
      <c r="J89" s="46">
        <v>3</v>
      </c>
      <c r="K89" s="46">
        <v>10</v>
      </c>
      <c r="L89" s="46">
        <v>5</v>
      </c>
      <c r="M89" s="46">
        <v>5</v>
      </c>
      <c r="N89" s="46">
        <v>6</v>
      </c>
      <c r="O89" s="46">
        <v>4</v>
      </c>
      <c r="P89" s="46">
        <v>4</v>
      </c>
      <c r="Q89" s="46">
        <v>5</v>
      </c>
      <c r="R89" s="43">
        <f>SUM(F89:Q90)</f>
        <v>65</v>
      </c>
      <c r="S89" s="43">
        <f>IF(SUM(R89:R90)&lt;&gt;0,SUM(R89:R90),9999)</f>
        <v>65</v>
      </c>
      <c r="T89" s="39">
        <f>IF($S89&lt;&gt;9999,RANK($S89,$S$5:$S$116,1),"")</f>
        <v>52</v>
      </c>
      <c r="U89" s="39">
        <f>IF($S89&lt;&gt;9999,RANK($S89,$S$5:$S$116,1),"")</f>
        <v>52</v>
      </c>
    </row>
    <row r="90" spans="1:21" ht="13.5" customHeight="1" thickBot="1">
      <c r="A90" s="50"/>
      <c r="B90" s="34" t="str">
        <f>'DDM-Samstag 1.Runde'!B90</f>
        <v>Winter</v>
      </c>
      <c r="C90" s="34" t="str">
        <f>'DDM-Samstag 1.Runde'!C90</f>
        <v> Petra</v>
      </c>
      <c r="D90" s="34" t="str">
        <f>'DDM-Samstag 1.Runde'!D90</f>
        <v>Schwansen</v>
      </c>
      <c r="E90" s="68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4"/>
      <c r="S90" s="44"/>
      <c r="T90" s="40"/>
      <c r="U90" s="40"/>
    </row>
    <row r="91" spans="1:21" ht="13.5" customHeight="1">
      <c r="A91" s="49" t="s">
        <v>59</v>
      </c>
      <c r="B91" s="33" t="str">
        <f>'DDM-Samstag 1.Runde'!B91</f>
        <v>Lucas</v>
      </c>
      <c r="C91" s="33" t="str">
        <f>'DDM-Samstag 1.Runde'!C91</f>
        <v> Ute</v>
      </c>
      <c r="D91" s="33" t="str">
        <f>'DDM-Samstag 1.Runde'!D91</f>
        <v>Westenholz</v>
      </c>
      <c r="E91" s="67" t="str">
        <f>'DDM-Samstag 1.Runde'!E91:E92</f>
        <v>SF3</v>
      </c>
      <c r="F91" s="46">
        <v>6</v>
      </c>
      <c r="G91" s="46">
        <v>9</v>
      </c>
      <c r="H91" s="46">
        <v>6</v>
      </c>
      <c r="I91" s="46">
        <v>6</v>
      </c>
      <c r="J91" s="46">
        <v>5</v>
      </c>
      <c r="K91" s="46">
        <v>6</v>
      </c>
      <c r="L91" s="46">
        <v>5</v>
      </c>
      <c r="M91" s="46">
        <v>5</v>
      </c>
      <c r="N91" s="46">
        <v>6</v>
      </c>
      <c r="O91" s="46">
        <v>3</v>
      </c>
      <c r="P91" s="46">
        <v>3</v>
      </c>
      <c r="Q91" s="46">
        <v>5</v>
      </c>
      <c r="R91" s="43">
        <f>SUM(F91:Q92)</f>
        <v>65</v>
      </c>
      <c r="S91" s="43">
        <f>IF(SUM(R91:R92)&lt;&gt;0,SUM(R91:R92),9999)</f>
        <v>65</v>
      </c>
      <c r="T91" s="39">
        <f>IF($S91&lt;&gt;9999,RANK($S91,$S$5:$S$116,1),"")</f>
        <v>52</v>
      </c>
      <c r="U91" s="39">
        <f>IF($S91&lt;&gt;9999,RANK($S91,$S$5:$S$116,1),"")</f>
        <v>52</v>
      </c>
    </row>
    <row r="92" spans="1:21" ht="13.5" customHeight="1" thickBot="1">
      <c r="A92" s="50"/>
      <c r="B92" s="34" t="str">
        <f>'DDM-Samstag 1.Runde'!B92</f>
        <v>Sasse</v>
      </c>
      <c r="C92" s="34" t="str">
        <f>'DDM-Samstag 1.Runde'!C92</f>
        <v> Anni</v>
      </c>
      <c r="D92" s="34" t="str">
        <f>'DDM-Samstag 1.Runde'!D92</f>
        <v>Westenholz</v>
      </c>
      <c r="E92" s="68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4"/>
      <c r="S92" s="44"/>
      <c r="T92" s="40"/>
      <c r="U92" s="40"/>
    </row>
    <row r="93" spans="1:21" ht="13.5" customHeight="1">
      <c r="A93" s="49" t="s">
        <v>60</v>
      </c>
      <c r="B93" s="33" t="str">
        <f>'DDM-Samstag 1.Runde'!B93</f>
        <v>Carol</v>
      </c>
      <c r="C93" s="33" t="str">
        <f>'DDM-Samstag 1.Runde'!C93</f>
        <v> Jens</v>
      </c>
      <c r="D93" s="33" t="str">
        <f>'DDM-Samstag 1.Runde'!D93</f>
        <v>Paulushofen</v>
      </c>
      <c r="E93" s="67" t="str">
        <f>'DDM-Samstag 1.Runde'!E93:E94</f>
        <v>Mixed</v>
      </c>
      <c r="F93" s="46">
        <v>4</v>
      </c>
      <c r="G93" s="46">
        <v>5</v>
      </c>
      <c r="H93" s="46">
        <v>5</v>
      </c>
      <c r="I93" s="46">
        <v>5</v>
      </c>
      <c r="J93" s="46">
        <v>3</v>
      </c>
      <c r="K93" s="46">
        <v>4</v>
      </c>
      <c r="L93" s="46">
        <v>4</v>
      </c>
      <c r="M93" s="46">
        <v>5</v>
      </c>
      <c r="N93" s="46">
        <v>5</v>
      </c>
      <c r="O93" s="46">
        <v>2</v>
      </c>
      <c r="P93" s="46">
        <v>4</v>
      </c>
      <c r="Q93" s="46">
        <v>3</v>
      </c>
      <c r="R93" s="43">
        <f>SUM(F93:Q94)</f>
        <v>49</v>
      </c>
      <c r="S93" s="43">
        <f>IF(SUM(R93:R94)&lt;&gt;0,SUM(R93:R94),9999)</f>
        <v>49</v>
      </c>
      <c r="T93" s="39">
        <f>IF($S93&lt;&gt;9999,RANK($S93,$S$5:$S$116,1),"")</f>
        <v>4</v>
      </c>
      <c r="U93" s="39">
        <f>IF($S93&lt;&gt;9999,RANK($S93,$S$5:$S$116,1),"")</f>
        <v>4</v>
      </c>
    </row>
    <row r="94" spans="1:21" ht="13.5" customHeight="1" thickBot="1">
      <c r="A94" s="50"/>
      <c r="B94" s="34" t="str">
        <f>'DDM-Samstag 1.Runde'!B94</f>
        <v>Littig</v>
      </c>
      <c r="C94" s="34" t="str">
        <f>'DDM-Samstag 1.Runde'!C94</f>
        <v> Gabi</v>
      </c>
      <c r="D94" s="34" t="str">
        <f>'DDM-Samstag 1.Runde'!D94</f>
        <v>Renningen</v>
      </c>
      <c r="E94" s="68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4"/>
      <c r="S94" s="44"/>
      <c r="T94" s="40"/>
      <c r="U94" s="40"/>
    </row>
    <row r="95" spans="1:21" ht="13.5" customHeight="1">
      <c r="A95" s="49" t="s">
        <v>61</v>
      </c>
      <c r="B95" s="33" t="str">
        <f>'DDM-Samstag 1.Runde'!B95</f>
        <v>Buchbauer</v>
      </c>
      <c r="C95" s="33" t="str">
        <f>'DDM-Samstag 1.Runde'!C95</f>
        <v> Stefan</v>
      </c>
      <c r="D95" s="33" t="str">
        <f>'DDM-Samstag 1.Runde'!D95</f>
        <v>Horbach</v>
      </c>
      <c r="E95" s="67" t="str">
        <f>'DDM-Samstag 1.Runde'!E95:E96</f>
        <v>Mixed</v>
      </c>
      <c r="F95" s="46">
        <v>6</v>
      </c>
      <c r="G95" s="46">
        <v>5</v>
      </c>
      <c r="H95" s="46">
        <v>4</v>
      </c>
      <c r="I95" s="46">
        <v>6</v>
      </c>
      <c r="J95" s="46">
        <v>3</v>
      </c>
      <c r="K95" s="46">
        <v>4</v>
      </c>
      <c r="L95" s="46">
        <v>4</v>
      </c>
      <c r="M95" s="46">
        <v>5</v>
      </c>
      <c r="N95" s="46">
        <v>6</v>
      </c>
      <c r="O95" s="46">
        <v>5</v>
      </c>
      <c r="P95" s="46">
        <v>3</v>
      </c>
      <c r="Q95" s="46">
        <v>4</v>
      </c>
      <c r="R95" s="43">
        <f>SUM(F95:Q96)</f>
        <v>55</v>
      </c>
      <c r="S95" s="43">
        <f>IF(SUM(R95:R96)&lt;&gt;0,SUM(R95:R96),9999)</f>
        <v>55</v>
      </c>
      <c r="T95" s="39">
        <f>IF($S95&lt;&gt;9999,RANK($S95,$S$5:$S$116,1),"")</f>
        <v>25</v>
      </c>
      <c r="U95" s="39">
        <f>IF($S95&lt;&gt;9999,RANK($S95,$S$5:$S$116,1),"")</f>
        <v>25</v>
      </c>
    </row>
    <row r="96" spans="1:21" ht="13.5" customHeight="1" thickBot="1">
      <c r="A96" s="50"/>
      <c r="B96" s="34" t="str">
        <f>'DDM-Samstag 1.Runde'!B96</f>
        <v>Buchbauer</v>
      </c>
      <c r="C96" s="34" t="str">
        <f>'DDM-Samstag 1.Runde'!C96</f>
        <v> Jeanette</v>
      </c>
      <c r="D96" s="34" t="str">
        <f>'DDM-Samstag 1.Runde'!D96</f>
        <v>Horbach</v>
      </c>
      <c r="E96" s="68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4"/>
      <c r="S96" s="44"/>
      <c r="T96" s="40"/>
      <c r="U96" s="40"/>
    </row>
    <row r="97" spans="1:21" ht="13.5" customHeight="1">
      <c r="A97" s="49" t="s">
        <v>62</v>
      </c>
      <c r="B97" s="33" t="str">
        <f>'DDM-Samstag 1.Runde'!B97</f>
        <v>Bankmann</v>
      </c>
      <c r="C97" s="33" t="str">
        <f>'DDM-Samstag 1.Runde'!C97</f>
        <v> Peter</v>
      </c>
      <c r="D97" s="33" t="str">
        <f>'DDM-Samstag 1.Runde'!D97</f>
        <v>Essen</v>
      </c>
      <c r="E97" s="67" t="str">
        <f>'DDM-Samstag 1.Runde'!E97:E98</f>
        <v>Mixed</v>
      </c>
      <c r="F97" s="46">
        <v>4</v>
      </c>
      <c r="G97" s="46">
        <v>6</v>
      </c>
      <c r="H97" s="46">
        <v>5</v>
      </c>
      <c r="I97" s="46">
        <v>4</v>
      </c>
      <c r="J97" s="46">
        <v>3</v>
      </c>
      <c r="K97" s="46">
        <v>5</v>
      </c>
      <c r="L97" s="46">
        <v>4</v>
      </c>
      <c r="M97" s="46">
        <v>4</v>
      </c>
      <c r="N97" s="46">
        <v>6</v>
      </c>
      <c r="O97" s="46">
        <v>3</v>
      </c>
      <c r="P97" s="46">
        <v>3</v>
      </c>
      <c r="Q97" s="46">
        <v>5</v>
      </c>
      <c r="R97" s="43">
        <f>SUM(F97:Q98)</f>
        <v>52</v>
      </c>
      <c r="S97" s="43">
        <f>IF(SUM(R97:R98)&lt;&gt;0,SUM(R97:R98),9999)</f>
        <v>52</v>
      </c>
      <c r="T97" s="39">
        <f>IF($S97&lt;&gt;9999,RANK($S97,$S$5:$S$116,1),"")</f>
        <v>15</v>
      </c>
      <c r="U97" s="39">
        <f>IF($S97&lt;&gt;9999,RANK($S97,$S$5:$S$116,1),"")</f>
        <v>15</v>
      </c>
    </row>
    <row r="98" spans="1:21" ht="13.5" customHeight="1" thickBot="1">
      <c r="A98" s="50"/>
      <c r="B98" s="34" t="str">
        <f>'DDM-Samstag 1.Runde'!B98</f>
        <v>Bankmann</v>
      </c>
      <c r="C98" s="34" t="str">
        <f>'DDM-Samstag 1.Runde'!C98</f>
        <v> Annika</v>
      </c>
      <c r="D98" s="34" t="str">
        <f>'DDM-Samstag 1.Runde'!D98</f>
        <v>Essen</v>
      </c>
      <c r="E98" s="68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4"/>
      <c r="S98" s="44"/>
      <c r="T98" s="40"/>
      <c r="U98" s="40"/>
    </row>
    <row r="99" spans="1:21" ht="13.5" customHeight="1">
      <c r="A99" s="49" t="s">
        <v>63</v>
      </c>
      <c r="B99" s="33" t="str">
        <f>'DDM-Samstag 1.Runde'!B99</f>
        <v>Keck</v>
      </c>
      <c r="C99" s="33" t="str">
        <f>'DDM-Samstag 1.Runde'!C99</f>
        <v> Daniel</v>
      </c>
      <c r="D99" s="33" t="str">
        <f>'DDM-Samstag 1.Runde'!D99</f>
        <v>Allgäu-Bodensee</v>
      </c>
      <c r="E99" s="67" t="str">
        <f>'DDM-Samstag 1.Runde'!E99:E100</f>
        <v>Mixed</v>
      </c>
      <c r="F99" s="46">
        <v>5</v>
      </c>
      <c r="G99" s="46">
        <v>5</v>
      </c>
      <c r="H99" s="46">
        <v>5</v>
      </c>
      <c r="I99" s="46">
        <v>6</v>
      </c>
      <c r="J99" s="46">
        <v>3</v>
      </c>
      <c r="K99" s="46">
        <v>6</v>
      </c>
      <c r="L99" s="46">
        <v>5</v>
      </c>
      <c r="M99" s="46">
        <v>4</v>
      </c>
      <c r="N99" s="46">
        <v>5</v>
      </c>
      <c r="O99" s="46">
        <v>3</v>
      </c>
      <c r="P99" s="46">
        <v>5</v>
      </c>
      <c r="Q99" s="46">
        <v>2</v>
      </c>
      <c r="R99" s="43">
        <f>SUM(F99:Q100)</f>
        <v>54</v>
      </c>
      <c r="S99" s="43">
        <f>IF(SUM(R99:R100)&lt;&gt;0,SUM(R99:R100),9999)</f>
        <v>54</v>
      </c>
      <c r="T99" s="39">
        <f>IF($S99&lt;&gt;9999,RANK($S99,$S$5:$S$116,1),"")</f>
        <v>20</v>
      </c>
      <c r="U99" s="39">
        <f>IF($S99&lt;&gt;9999,RANK($S99,$S$5:$S$116,1),"")</f>
        <v>20</v>
      </c>
    </row>
    <row r="100" spans="1:21" ht="13.5" customHeight="1" thickBot="1">
      <c r="A100" s="50"/>
      <c r="B100" s="34" t="str">
        <f>'DDM-Samstag 1.Runde'!B100</f>
        <v>Senf</v>
      </c>
      <c r="C100" s="34" t="str">
        <f>'DDM-Samstag 1.Runde'!C100</f>
        <v> Beate</v>
      </c>
      <c r="D100" s="34" t="str">
        <f>'DDM-Samstag 1.Runde'!D100</f>
        <v>Allgäu-Bodensee</v>
      </c>
      <c r="E100" s="68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4"/>
      <c r="S100" s="44"/>
      <c r="T100" s="40"/>
      <c r="U100" s="40"/>
    </row>
    <row r="101" spans="1:21" ht="13.5" customHeight="1">
      <c r="A101" s="49" t="s">
        <v>64</v>
      </c>
      <c r="B101" s="33" t="str">
        <f>'DDM-Samstag 1.Runde'!B101</f>
        <v>Fernandez</v>
      </c>
      <c r="C101" s="33" t="str">
        <f>'DDM-Samstag 1.Runde'!C101</f>
        <v> Dino</v>
      </c>
      <c r="D101" s="33" t="str">
        <f>'DDM-Samstag 1.Runde'!D101</f>
        <v>Horbach</v>
      </c>
      <c r="E101" s="67" t="str">
        <f>'DDM-Samstag 1.Runde'!E101:E102</f>
        <v>Mixed</v>
      </c>
      <c r="F101" s="46">
        <v>4</v>
      </c>
      <c r="G101" s="46">
        <v>6</v>
      </c>
      <c r="H101" s="46">
        <v>4</v>
      </c>
      <c r="I101" s="46">
        <v>4</v>
      </c>
      <c r="J101" s="46">
        <v>2</v>
      </c>
      <c r="K101" s="46">
        <v>4</v>
      </c>
      <c r="L101" s="46">
        <v>4</v>
      </c>
      <c r="M101" s="46">
        <v>4</v>
      </c>
      <c r="N101" s="46">
        <v>5</v>
      </c>
      <c r="O101" s="46">
        <v>4</v>
      </c>
      <c r="P101" s="46">
        <v>4</v>
      </c>
      <c r="Q101" s="46">
        <v>4</v>
      </c>
      <c r="R101" s="43">
        <f>SUM(F101:Q102)</f>
        <v>49</v>
      </c>
      <c r="S101" s="43">
        <f>IF(SUM(R101:R102)&lt;&gt;0,SUM(R101:R102),9999)</f>
        <v>49</v>
      </c>
      <c r="T101" s="39">
        <f>IF($S101&lt;&gt;9999,RANK($S101,$S$5:$S$116,1),"")</f>
        <v>4</v>
      </c>
      <c r="U101" s="39">
        <f>IF($S101&lt;&gt;9999,RANK($S101,$S$5:$S$116,1),"")</f>
        <v>4</v>
      </c>
    </row>
    <row r="102" spans="1:21" ht="13.5" customHeight="1" thickBot="1">
      <c r="A102" s="50"/>
      <c r="B102" s="34" t="str">
        <f>'DDM-Samstag 1.Runde'!B102</f>
        <v>Fernandez</v>
      </c>
      <c r="C102" s="34" t="str">
        <f>'DDM-Samstag 1.Runde'!C102</f>
        <v> Helga</v>
      </c>
      <c r="D102" s="34" t="str">
        <f>'DDM-Samstag 1.Runde'!D102</f>
        <v>Horbach</v>
      </c>
      <c r="E102" s="68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4"/>
      <c r="S102" s="44"/>
      <c r="T102" s="40"/>
      <c r="U102" s="40"/>
    </row>
    <row r="103" spans="1:21" ht="13.5" customHeight="1">
      <c r="A103" s="49" t="s">
        <v>65</v>
      </c>
      <c r="B103" s="33" t="str">
        <f>'DDM-Samstag 1.Runde'!B103</f>
        <v>Thomas</v>
      </c>
      <c r="C103" s="33" t="str">
        <f>'DDM-Samstag 1.Runde'!C103</f>
        <v> Till</v>
      </c>
      <c r="D103" s="33" t="str">
        <f>'DDM-Samstag 1.Runde'!D103</f>
        <v>Essen</v>
      </c>
      <c r="E103" s="67" t="str">
        <f>'DDM-Samstag 1.Runde'!E103:E104</f>
        <v>Mixed</v>
      </c>
      <c r="F103" s="46">
        <v>4</v>
      </c>
      <c r="G103" s="46">
        <v>6</v>
      </c>
      <c r="H103" s="46">
        <v>3</v>
      </c>
      <c r="I103" s="46">
        <v>7</v>
      </c>
      <c r="J103" s="46">
        <v>3</v>
      </c>
      <c r="K103" s="46">
        <v>6</v>
      </c>
      <c r="L103" s="46">
        <v>4</v>
      </c>
      <c r="M103" s="46">
        <v>4</v>
      </c>
      <c r="N103" s="46">
        <v>6</v>
      </c>
      <c r="O103" s="46">
        <v>3</v>
      </c>
      <c r="P103" s="46">
        <v>4</v>
      </c>
      <c r="Q103" s="46">
        <v>3</v>
      </c>
      <c r="R103" s="43">
        <f>SUM(F103:Q104)</f>
        <v>53</v>
      </c>
      <c r="S103" s="43">
        <f>IF(SUM(R103:R104)&lt;&gt;0,SUM(R103:R104),9999)</f>
        <v>53</v>
      </c>
      <c r="T103" s="39">
        <f>IF($S103&lt;&gt;9999,RANK($S103,$S$5:$S$116,1),"")</f>
        <v>17</v>
      </c>
      <c r="U103" s="39">
        <f>IF($S103&lt;&gt;9999,RANK($S103,$S$5:$S$116,1),"")</f>
        <v>17</v>
      </c>
    </row>
    <row r="104" spans="1:21" ht="13.5" customHeight="1" thickBot="1">
      <c r="A104" s="50"/>
      <c r="B104" s="34" t="str">
        <f>'DDM-Samstag 1.Runde'!B104</f>
        <v>Thomas</v>
      </c>
      <c r="C104" s="34" t="str">
        <f>'DDM-Samstag 1.Runde'!C104</f>
        <v> Nicole</v>
      </c>
      <c r="D104" s="34" t="str">
        <f>'DDM-Samstag 1.Runde'!D104</f>
        <v>Essen</v>
      </c>
      <c r="E104" s="68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4"/>
      <c r="S104" s="44"/>
      <c r="T104" s="40"/>
      <c r="U104" s="40"/>
    </row>
    <row r="105" spans="1:21" ht="13.5" customHeight="1">
      <c r="A105" s="49" t="s">
        <v>66</v>
      </c>
      <c r="B105" s="33" t="str">
        <f>'DDM-Samstag 1.Runde'!B105</f>
        <v>Luce</v>
      </c>
      <c r="C105" s="33" t="str">
        <f>'DDM-Samstag 1.Runde'!C105</f>
        <v> Hans-Dieter</v>
      </c>
      <c r="D105" s="33" t="str">
        <f>'DDM-Samstag 1.Runde'!D105</f>
        <v>Essen</v>
      </c>
      <c r="E105" s="67" t="str">
        <f>'DDM-Samstag 1.Runde'!E105:E106</f>
        <v>Mixed</v>
      </c>
      <c r="F105" s="46">
        <v>9</v>
      </c>
      <c r="G105" s="46">
        <v>4</v>
      </c>
      <c r="H105" s="46">
        <v>4</v>
      </c>
      <c r="I105" s="46">
        <v>4</v>
      </c>
      <c r="J105" s="46">
        <v>3</v>
      </c>
      <c r="K105" s="46">
        <v>3</v>
      </c>
      <c r="L105" s="46">
        <v>5</v>
      </c>
      <c r="M105" s="46">
        <v>5</v>
      </c>
      <c r="N105" s="46">
        <v>4</v>
      </c>
      <c r="O105" s="46">
        <v>4</v>
      </c>
      <c r="P105" s="46">
        <v>8</v>
      </c>
      <c r="Q105" s="46">
        <v>3</v>
      </c>
      <c r="R105" s="43">
        <f>SUM(F105:Q106)</f>
        <v>56</v>
      </c>
      <c r="S105" s="43">
        <f>IF(SUM(R105:R106)&lt;&gt;0,SUM(R105:R106),9999)</f>
        <v>56</v>
      </c>
      <c r="T105" s="39">
        <f>IF($S105&lt;&gt;9999,RANK($S105,$S$5:$S$116,1),"")</f>
        <v>33</v>
      </c>
      <c r="U105" s="39">
        <f>IF($S105&lt;&gt;9999,RANK($S105,$S$5:$S$116,1),"")</f>
        <v>33</v>
      </c>
    </row>
    <row r="106" spans="1:21" ht="13.5" customHeight="1" thickBot="1">
      <c r="A106" s="50"/>
      <c r="B106" s="34" t="str">
        <f>'DDM-Samstag 1.Runde'!B106</f>
        <v>Luce</v>
      </c>
      <c r="C106" s="34" t="str">
        <f>'DDM-Samstag 1.Runde'!C106</f>
        <v> Renate</v>
      </c>
      <c r="D106" s="34" t="str">
        <f>'DDM-Samstag 1.Runde'!D106</f>
        <v>Essen</v>
      </c>
      <c r="E106" s="68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4"/>
      <c r="S106" s="44"/>
      <c r="T106" s="40"/>
      <c r="U106" s="40"/>
    </row>
    <row r="107" spans="1:21" ht="13.5" customHeight="1">
      <c r="A107" s="49" t="s">
        <v>67</v>
      </c>
      <c r="B107" s="33" t="str">
        <f>'DDM-Samstag 1.Runde'!B107</f>
        <v>Lösch</v>
      </c>
      <c r="C107" s="33" t="str">
        <f>'DDM-Samstag 1.Runde'!C107</f>
        <v> Guido</v>
      </c>
      <c r="D107" s="33" t="str">
        <f>'DDM-Samstag 1.Runde'!D107</f>
        <v>Iserloy</v>
      </c>
      <c r="E107" s="67" t="str">
        <f>'DDM-Samstag 1.Runde'!E107:E108</f>
        <v>Mixed</v>
      </c>
      <c r="F107" s="46">
        <v>4</v>
      </c>
      <c r="G107" s="46">
        <v>5</v>
      </c>
      <c r="H107" s="46">
        <v>4</v>
      </c>
      <c r="I107" s="46">
        <v>5</v>
      </c>
      <c r="J107" s="46">
        <v>3</v>
      </c>
      <c r="K107" s="46">
        <v>9</v>
      </c>
      <c r="L107" s="46">
        <v>4</v>
      </c>
      <c r="M107" s="46">
        <v>4</v>
      </c>
      <c r="N107" s="46">
        <v>5</v>
      </c>
      <c r="O107" s="46">
        <v>4</v>
      </c>
      <c r="P107" s="46">
        <v>4</v>
      </c>
      <c r="Q107" s="46">
        <v>4</v>
      </c>
      <c r="R107" s="43">
        <f>SUM(F107:Q108)</f>
        <v>55</v>
      </c>
      <c r="S107" s="43">
        <f>IF(SUM(R107:R108)&lt;&gt;0,SUM(R107:R108),9999)</f>
        <v>55</v>
      </c>
      <c r="T107" s="39">
        <f>IF($S107&lt;&gt;9999,RANK($S107,$S$5:$S$116,1),"")</f>
        <v>25</v>
      </c>
      <c r="U107" s="39">
        <f>IF($S107&lt;&gt;9999,RANK($S107,$S$5:$S$116,1),"")</f>
        <v>25</v>
      </c>
    </row>
    <row r="108" spans="1:21" ht="13.5" customHeight="1" thickBot="1">
      <c r="A108" s="50"/>
      <c r="B108" s="34" t="str">
        <f>'DDM-Samstag 1.Runde'!B108</f>
        <v>Lösch</v>
      </c>
      <c r="C108" s="34" t="str">
        <f>'DDM-Samstag 1.Runde'!C108</f>
        <v> Marion</v>
      </c>
      <c r="D108" s="34" t="str">
        <f>'DDM-Samstag 1.Runde'!D108</f>
        <v>Iserloy</v>
      </c>
      <c r="E108" s="68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4"/>
      <c r="S108" s="44"/>
      <c r="T108" s="40"/>
      <c r="U108" s="40"/>
    </row>
    <row r="109" spans="1:21" ht="13.5" customHeight="1">
      <c r="A109" s="49" t="s">
        <v>68</v>
      </c>
      <c r="B109" s="33" t="str">
        <f>'DDM-Samstag 1.Runde'!B109</f>
        <v>Stoltz</v>
      </c>
      <c r="C109" s="33" t="str">
        <f>'DDM-Samstag 1.Runde'!C109</f>
        <v> Claus</v>
      </c>
      <c r="D109" s="33" t="str">
        <f>'DDM-Samstag 1.Runde'!D109</f>
        <v>Schwansen</v>
      </c>
      <c r="E109" s="67" t="str">
        <f>'DDM-Samstag 1.Runde'!E109:E110</f>
        <v>Mixed</v>
      </c>
      <c r="F109" s="46">
        <v>5</v>
      </c>
      <c r="G109" s="46">
        <v>5</v>
      </c>
      <c r="H109" s="46">
        <v>6</v>
      </c>
      <c r="I109" s="46">
        <v>7</v>
      </c>
      <c r="J109" s="46">
        <v>3</v>
      </c>
      <c r="K109" s="46">
        <v>6</v>
      </c>
      <c r="L109" s="46">
        <v>4</v>
      </c>
      <c r="M109" s="46">
        <v>6</v>
      </c>
      <c r="N109" s="46">
        <v>6</v>
      </c>
      <c r="O109" s="46">
        <v>7</v>
      </c>
      <c r="P109" s="46">
        <v>3</v>
      </c>
      <c r="Q109" s="46">
        <v>4</v>
      </c>
      <c r="R109" s="43">
        <f>SUM(F109:Q110)</f>
        <v>62</v>
      </c>
      <c r="S109" s="43">
        <f>IF(SUM(R109:R110)&lt;&gt;0,SUM(R109:R110),9999)</f>
        <v>62</v>
      </c>
      <c r="T109" s="39">
        <f>IF($S109&lt;&gt;9999,RANK($S109,$S$5:$S$116,1),"")</f>
        <v>47</v>
      </c>
      <c r="U109" s="39">
        <f>IF($S109&lt;&gt;9999,RANK($S109,$S$5:$S$116,1),"")</f>
        <v>47</v>
      </c>
    </row>
    <row r="110" spans="1:21" ht="13.5" customHeight="1" thickBot="1">
      <c r="A110" s="50"/>
      <c r="B110" s="34" t="str">
        <f>'DDM-Samstag 1.Runde'!B110</f>
        <v>Stoltz</v>
      </c>
      <c r="C110" s="34" t="str">
        <f>'DDM-Samstag 1.Runde'!C110</f>
        <v> Karin</v>
      </c>
      <c r="D110" s="34" t="str">
        <f>'DDM-Samstag 1.Runde'!D110</f>
        <v>Schwansen</v>
      </c>
      <c r="E110" s="68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4"/>
      <c r="S110" s="44"/>
      <c r="T110" s="40"/>
      <c r="U110" s="40"/>
    </row>
    <row r="111" spans="1:21" ht="13.5" customHeight="1">
      <c r="A111" s="49" t="s">
        <v>69</v>
      </c>
      <c r="B111" s="33" t="str">
        <f>'DDM-Samstag 1.Runde'!B111</f>
        <v>Martolock</v>
      </c>
      <c r="C111" s="33" t="str">
        <f>'DDM-Samstag 1.Runde'!C111</f>
        <v> Herbert</v>
      </c>
      <c r="D111" s="33" t="str">
        <f>'DDM-Samstag 1.Runde'!D111</f>
        <v>Renningen</v>
      </c>
      <c r="E111" s="67" t="str">
        <f>'DDM-Samstag 1.Runde'!E111:E112</f>
        <v>Mixed</v>
      </c>
      <c r="F111" s="46">
        <v>4</v>
      </c>
      <c r="G111" s="46">
        <v>7</v>
      </c>
      <c r="H111" s="46">
        <v>5</v>
      </c>
      <c r="I111" s="46">
        <v>6</v>
      </c>
      <c r="J111" s="46">
        <v>4</v>
      </c>
      <c r="K111" s="46">
        <v>6</v>
      </c>
      <c r="L111" s="46">
        <v>5</v>
      </c>
      <c r="M111" s="46">
        <v>6</v>
      </c>
      <c r="N111" s="46">
        <v>6</v>
      </c>
      <c r="O111" s="46">
        <v>3</v>
      </c>
      <c r="P111" s="46">
        <v>9</v>
      </c>
      <c r="Q111" s="46">
        <v>10</v>
      </c>
      <c r="R111" s="43">
        <f>SUM(F111:Q112)</f>
        <v>71</v>
      </c>
      <c r="S111" s="43">
        <f>IF(SUM(R111:R112)&lt;&gt;0,SUM(R111:R112),9999)</f>
        <v>71</v>
      </c>
      <c r="T111" s="39">
        <f>IF($S111&lt;&gt;9999,RANK($S111,$S$5:$S$116,1),"")</f>
        <v>56</v>
      </c>
      <c r="U111" s="39">
        <f>IF($S111&lt;&gt;9999,RANK($S111,$S$5:$S$116,1),"")</f>
        <v>56</v>
      </c>
    </row>
    <row r="112" spans="1:21" ht="13.5" customHeight="1" thickBot="1">
      <c r="A112" s="50"/>
      <c r="B112" s="34" t="str">
        <f>'DDM-Samstag 1.Runde'!B112</f>
        <v>Kilian</v>
      </c>
      <c r="C112" s="34" t="str">
        <f>'DDM-Samstag 1.Runde'!C112</f>
        <v> Margit</v>
      </c>
      <c r="D112" s="34" t="str">
        <f>'DDM-Samstag 1.Runde'!D112</f>
        <v>Renningen</v>
      </c>
      <c r="E112" s="68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4"/>
      <c r="S112" s="44"/>
      <c r="T112" s="40"/>
      <c r="U112" s="40"/>
    </row>
    <row r="113" spans="1:21" ht="13.5" customHeight="1">
      <c r="A113" s="49" t="s">
        <v>70</v>
      </c>
      <c r="B113" s="33" t="str">
        <f>'DDM-Samstag 1.Runde'!B113</f>
        <v>Kümmel</v>
      </c>
      <c r="C113" s="33" t="str">
        <f>'DDM-Samstag 1.Runde'!C113</f>
        <v>Thomas</v>
      </c>
      <c r="D113" s="33" t="str">
        <f>'DDM-Samstag 1.Runde'!D113</f>
        <v>Renningen</v>
      </c>
      <c r="E113" s="67" t="str">
        <f>'DDM-Samstag 1.Runde'!E113:E114</f>
        <v>Mixed</v>
      </c>
      <c r="F113" s="46">
        <v>8</v>
      </c>
      <c r="G113" s="46">
        <v>6</v>
      </c>
      <c r="H113" s="46">
        <v>5</v>
      </c>
      <c r="I113" s="46">
        <v>5</v>
      </c>
      <c r="J113" s="46">
        <v>4</v>
      </c>
      <c r="K113" s="46">
        <v>10</v>
      </c>
      <c r="L113" s="46">
        <v>5</v>
      </c>
      <c r="M113" s="46">
        <v>6</v>
      </c>
      <c r="N113" s="46">
        <v>6</v>
      </c>
      <c r="O113" s="46">
        <v>2</v>
      </c>
      <c r="P113" s="46">
        <v>5</v>
      </c>
      <c r="Q113" s="46">
        <v>4</v>
      </c>
      <c r="R113" s="43">
        <f>SUM(F113:Q114)</f>
        <v>66</v>
      </c>
      <c r="S113" s="43">
        <f>IF(SUM(R113:R114)&lt;&gt;0,SUM(R113:R114),9999)</f>
        <v>66</v>
      </c>
      <c r="T113" s="39">
        <f>IF($S113&lt;&gt;9999,RANK($S113,$S$5:$S$116,1),"")</f>
        <v>54</v>
      </c>
      <c r="U113" s="39">
        <f>IF($S113&lt;&gt;9999,RANK($S113,$S$5:$S$116,1),"")</f>
        <v>54</v>
      </c>
    </row>
    <row r="114" spans="1:21" ht="13.5" customHeight="1" thickBot="1">
      <c r="A114" s="50"/>
      <c r="B114" s="34" t="str">
        <f>'DDM-Samstag 1.Runde'!B114</f>
        <v>Loga</v>
      </c>
      <c r="C114" s="34" t="str">
        <f>'DDM-Samstag 1.Runde'!C114</f>
        <v> Sabine</v>
      </c>
      <c r="D114" s="34" t="str">
        <f>'DDM-Samstag 1.Runde'!D114</f>
        <v>Westenholz</v>
      </c>
      <c r="E114" s="68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4"/>
      <c r="S114" s="44"/>
      <c r="T114" s="40"/>
      <c r="U114" s="40"/>
    </row>
    <row r="115" spans="1:21" ht="13.5" customHeight="1">
      <c r="A115" s="49" t="s">
        <v>71</v>
      </c>
      <c r="B115" s="33" t="str">
        <f>'DDM-Samstag 1.Runde'!B115</f>
        <v>Pütz</v>
      </c>
      <c r="C115" s="33" t="str">
        <f>'DDM-Samstag 1.Runde'!C115</f>
        <v> Joel</v>
      </c>
      <c r="D115" s="33" t="str">
        <f>'DDM-Samstag 1.Runde'!D115</f>
        <v>Iserloy</v>
      </c>
      <c r="E115" s="67" t="str">
        <f>'DDM-Samstag 1.Runde'!E115:E116</f>
        <v>Jugend</v>
      </c>
      <c r="F115" s="46">
        <v>5</v>
      </c>
      <c r="G115" s="46">
        <v>7</v>
      </c>
      <c r="H115" s="46">
        <v>7</v>
      </c>
      <c r="I115" s="46">
        <v>6</v>
      </c>
      <c r="J115" s="46">
        <v>4</v>
      </c>
      <c r="K115" s="46">
        <v>5</v>
      </c>
      <c r="L115" s="46">
        <v>5</v>
      </c>
      <c r="M115" s="46">
        <v>5</v>
      </c>
      <c r="N115" s="46">
        <v>6</v>
      </c>
      <c r="O115" s="46">
        <v>3</v>
      </c>
      <c r="P115" s="46">
        <v>4</v>
      </c>
      <c r="Q115" s="46">
        <v>4</v>
      </c>
      <c r="R115" s="43">
        <f>SUM(F115:Q116)</f>
        <v>61</v>
      </c>
      <c r="S115" s="43">
        <f>IF(SUM(R115:R116)&lt;&gt;0,SUM(R115:R116),9999)</f>
        <v>61</v>
      </c>
      <c r="T115" s="39">
        <f>IF($S115&lt;&gt;9999,RANK($S115,$S$5:$S$116,1),"")</f>
        <v>43</v>
      </c>
      <c r="U115" s="39">
        <f>IF($S115&lt;&gt;9999,RANK($S115,$S$5:$S$116,1),"")</f>
        <v>43</v>
      </c>
    </row>
    <row r="116" spans="1:21" ht="13.5" customHeight="1" thickBot="1">
      <c r="A116" s="50"/>
      <c r="B116" s="34" t="str">
        <f>'DDM-Samstag 1.Runde'!B116</f>
        <v>Ritzdorf</v>
      </c>
      <c r="C116" s="34" t="str">
        <f>'DDM-Samstag 1.Runde'!C116</f>
        <v> Patrick</v>
      </c>
      <c r="D116" s="34" t="str">
        <f>'DDM-Samstag 1.Runde'!D116</f>
        <v>Brohltal</v>
      </c>
      <c r="E116" s="68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4"/>
      <c r="S116" s="44"/>
      <c r="T116" s="40"/>
      <c r="U116" s="40"/>
    </row>
    <row r="117" spans="1:5" ht="12.75">
      <c r="A117" s="1"/>
      <c r="B117" s="2"/>
      <c r="C117" s="2"/>
      <c r="D117" s="2"/>
      <c r="E117" s="2"/>
    </row>
    <row r="118" spans="1:5" ht="12.75">
      <c r="A118" s="1"/>
      <c r="B118" s="2"/>
      <c r="C118" s="2"/>
      <c r="D118" s="2"/>
      <c r="E118" s="2"/>
    </row>
    <row r="119" spans="1:5" ht="12.75">
      <c r="A119" s="1"/>
      <c r="B119" s="2"/>
      <c r="C119" s="2"/>
      <c r="D119" s="2"/>
      <c r="E119" s="2"/>
    </row>
    <row r="120" spans="1:5" ht="12.75">
      <c r="A120" s="1"/>
      <c r="B120" s="2"/>
      <c r="C120" s="2"/>
      <c r="D120" s="2"/>
      <c r="E120" s="2"/>
    </row>
    <row r="121" spans="1:5" ht="12.75">
      <c r="A121" s="1"/>
      <c r="B121" s="2"/>
      <c r="C121" s="2"/>
      <c r="D121" s="2"/>
      <c r="E121" s="2"/>
    </row>
    <row r="122" spans="1:5" ht="12.75">
      <c r="A122" s="1"/>
      <c r="B122" s="2"/>
      <c r="C122" s="2"/>
      <c r="D122" s="2"/>
      <c r="E122" s="2"/>
    </row>
    <row r="123" spans="1:5" ht="12.75">
      <c r="A123" s="1"/>
      <c r="B123" s="2"/>
      <c r="C123" s="2"/>
      <c r="D123" s="2"/>
      <c r="E123" s="2"/>
    </row>
    <row r="124" spans="1:5" ht="12.75">
      <c r="A124" s="1"/>
      <c r="B124" s="2"/>
      <c r="C124" s="2"/>
      <c r="D124" s="2"/>
      <c r="E124" s="2"/>
    </row>
    <row r="125" spans="1:5" ht="12.75">
      <c r="A125" s="1"/>
      <c r="B125" s="2"/>
      <c r="C125" s="2"/>
      <c r="D125" s="2"/>
      <c r="E125" s="2"/>
    </row>
    <row r="126" spans="1:5" ht="12.75">
      <c r="A126" s="1"/>
      <c r="B126" s="2"/>
      <c r="C126" s="2"/>
      <c r="D126" s="2"/>
      <c r="E126" s="2"/>
    </row>
    <row r="127" spans="1:5" ht="12.75">
      <c r="A127" s="1"/>
      <c r="B127" s="2"/>
      <c r="C127" s="2"/>
      <c r="D127" s="2"/>
      <c r="E127" s="2"/>
    </row>
    <row r="128" spans="1:5" ht="12.75">
      <c r="A128" s="1"/>
      <c r="B128" s="2"/>
      <c r="C128" s="2"/>
      <c r="D128" s="2"/>
      <c r="E128" s="2"/>
    </row>
    <row r="129" spans="1:5" ht="12.75">
      <c r="A129" s="1"/>
      <c r="B129" s="2"/>
      <c r="C129" s="2"/>
      <c r="D129" s="2"/>
      <c r="E129" s="2"/>
    </row>
    <row r="130" spans="1:5" ht="12.75">
      <c r="A130" s="1"/>
      <c r="B130" s="2"/>
      <c r="C130" s="2"/>
      <c r="D130" s="2"/>
      <c r="E130" s="2"/>
    </row>
    <row r="131" spans="1:5" ht="12.75">
      <c r="A131" s="1"/>
      <c r="B131" s="2"/>
      <c r="C131" s="2"/>
      <c r="D131" s="2"/>
      <c r="E131" s="2"/>
    </row>
    <row r="132" spans="1:5" ht="12.75">
      <c r="A132" s="1"/>
      <c r="B132" s="2"/>
      <c r="C132" s="2"/>
      <c r="D132" s="2"/>
      <c r="E132" s="2"/>
    </row>
    <row r="133" spans="1:5" ht="12.75">
      <c r="A133" s="1"/>
      <c r="B133" s="2"/>
      <c r="C133" s="2"/>
      <c r="D133" s="2"/>
      <c r="E133" s="2"/>
    </row>
    <row r="134" spans="1:5" ht="12.75">
      <c r="A134" s="1"/>
      <c r="B134" s="2"/>
      <c r="C134" s="2"/>
      <c r="D134" s="2"/>
      <c r="E134" s="2"/>
    </row>
    <row r="135" spans="1:5" ht="12.75">
      <c r="A135" s="1"/>
      <c r="B135" s="2"/>
      <c r="C135" s="2"/>
      <c r="D135" s="2"/>
      <c r="E135" s="2"/>
    </row>
    <row r="136" spans="1:5" ht="12.75">
      <c r="A136" s="1"/>
      <c r="B136" s="2"/>
      <c r="C136" s="2"/>
      <c r="D136" s="2"/>
      <c r="E136" s="2"/>
    </row>
    <row r="137" spans="1:5" ht="12.75">
      <c r="A137" s="1"/>
      <c r="B137" s="2"/>
      <c r="C137" s="2"/>
      <c r="D137" s="2"/>
      <c r="E137" s="2"/>
    </row>
    <row r="138" spans="1:5" ht="12.75">
      <c r="A138" s="1"/>
      <c r="B138" s="2"/>
      <c r="C138" s="2"/>
      <c r="D138" s="2"/>
      <c r="E138" s="2"/>
    </row>
    <row r="139" spans="1:5" ht="12.75">
      <c r="A139" s="1"/>
      <c r="B139" s="2"/>
      <c r="C139" s="2"/>
      <c r="D139" s="2"/>
      <c r="E139" s="2"/>
    </row>
    <row r="140" spans="1:5" ht="12.75">
      <c r="A140" s="1"/>
      <c r="B140" s="2"/>
      <c r="C140" s="2"/>
      <c r="D140" s="2"/>
      <c r="E140" s="2"/>
    </row>
    <row r="141" spans="1:5" ht="12.75">
      <c r="A141" s="1"/>
      <c r="B141" s="2"/>
      <c r="C141" s="2"/>
      <c r="D141" s="2"/>
      <c r="E141" s="2"/>
    </row>
    <row r="142" spans="1:5" ht="12.75">
      <c r="A142" s="1"/>
      <c r="B142" s="2"/>
      <c r="C142" s="2"/>
      <c r="D142" s="2"/>
      <c r="E142" s="2"/>
    </row>
    <row r="143" spans="1:5" ht="12.75">
      <c r="A143" s="1"/>
      <c r="B143" s="2"/>
      <c r="C143" s="2"/>
      <c r="D143" s="2"/>
      <c r="E143" s="2"/>
    </row>
    <row r="144" spans="1:5" ht="12.75">
      <c r="A144" s="1"/>
      <c r="B144" s="2"/>
      <c r="C144" s="2"/>
      <c r="D144" s="2"/>
      <c r="E144" s="2"/>
    </row>
    <row r="145" spans="1:5" ht="12.75">
      <c r="A145" s="1"/>
      <c r="B145" s="2"/>
      <c r="C145" s="2"/>
      <c r="D145" s="2"/>
      <c r="E145" s="2"/>
    </row>
    <row r="146" spans="1:5" ht="12.75">
      <c r="A146" s="1"/>
      <c r="B146" s="2"/>
      <c r="C146" s="2"/>
      <c r="D146" s="2"/>
      <c r="E146" s="2"/>
    </row>
    <row r="147" spans="1:5" ht="12.75">
      <c r="A147" s="1"/>
      <c r="B147" s="2"/>
      <c r="C147" s="2"/>
      <c r="D147" s="2"/>
      <c r="E147" s="2"/>
    </row>
    <row r="148" spans="1:5" ht="12.75">
      <c r="A148" s="1"/>
      <c r="B148" s="2"/>
      <c r="C148" s="2"/>
      <c r="D148" s="2"/>
      <c r="E148" s="2"/>
    </row>
    <row r="149" spans="1:5" ht="12.75">
      <c r="A149" s="1"/>
      <c r="B149" s="2"/>
      <c r="C149" s="2"/>
      <c r="D149" s="2"/>
      <c r="E149" s="2"/>
    </row>
    <row r="150" spans="1:5" ht="12.75">
      <c r="A150" s="1"/>
      <c r="B150" s="2"/>
      <c r="C150" s="2"/>
      <c r="D150" s="2"/>
      <c r="E150" s="2"/>
    </row>
    <row r="151" spans="1:5" ht="12.75">
      <c r="A151" s="1"/>
      <c r="B151" s="2"/>
      <c r="C151" s="2"/>
      <c r="D151" s="2"/>
      <c r="E151" s="2"/>
    </row>
    <row r="152" spans="1:5" ht="12.75">
      <c r="A152" s="1"/>
      <c r="B152" s="2"/>
      <c r="C152" s="2"/>
      <c r="D152" s="2"/>
      <c r="E152" s="2"/>
    </row>
    <row r="153" spans="1:5" ht="12.75">
      <c r="A153" s="1"/>
      <c r="B153" s="2"/>
      <c r="C153" s="2"/>
      <c r="D153" s="2"/>
      <c r="E153" s="2"/>
    </row>
    <row r="154" spans="1:5" ht="12.75">
      <c r="A154" s="1"/>
      <c r="B154" s="2"/>
      <c r="C154" s="2"/>
      <c r="D154" s="2"/>
      <c r="E154" s="2"/>
    </row>
    <row r="155" spans="1:5" ht="12.75">
      <c r="A155" s="1"/>
      <c r="B155" s="2"/>
      <c r="C155" s="2"/>
      <c r="D155" s="2"/>
      <c r="E155" s="2"/>
    </row>
    <row r="156" spans="1:5" ht="12.75">
      <c r="A156" s="1"/>
      <c r="B156" s="2"/>
      <c r="C156" s="2"/>
      <c r="D156" s="2"/>
      <c r="E156" s="2"/>
    </row>
    <row r="157" spans="1:5" ht="12.75">
      <c r="A157" s="1"/>
      <c r="B157" s="2"/>
      <c r="C157" s="2"/>
      <c r="D157" s="2"/>
      <c r="E157" s="2"/>
    </row>
    <row r="158" spans="1:5" ht="12.75">
      <c r="A158" s="1"/>
      <c r="B158" s="2"/>
      <c r="C158" s="2"/>
      <c r="D158" s="2"/>
      <c r="E158" s="2"/>
    </row>
    <row r="159" spans="1:5" ht="12.75">
      <c r="A159" s="1"/>
      <c r="B159" s="2"/>
      <c r="C159" s="2"/>
      <c r="D159" s="2"/>
      <c r="E159" s="2"/>
    </row>
    <row r="160" spans="1:5" ht="12.75">
      <c r="A160" s="1"/>
      <c r="B160" s="2"/>
      <c r="C160" s="2"/>
      <c r="D160" s="2"/>
      <c r="E160" s="2"/>
    </row>
    <row r="161" spans="1:5" ht="12.75">
      <c r="A161" s="1"/>
      <c r="B161" s="2"/>
      <c r="C161" s="2"/>
      <c r="D161" s="2"/>
      <c r="E161" s="2"/>
    </row>
    <row r="162" spans="1:5" ht="12.75">
      <c r="A162" s="1"/>
      <c r="B162" s="2"/>
      <c r="C162" s="2"/>
      <c r="D162" s="2"/>
      <c r="E162" s="2"/>
    </row>
    <row r="163" spans="1:5" ht="12.75">
      <c r="A163" s="1"/>
      <c r="B163" s="2"/>
      <c r="C163" s="2"/>
      <c r="D163" s="2"/>
      <c r="E163" s="2"/>
    </row>
    <row r="164" spans="1:5" ht="12.75">
      <c r="A164" s="1"/>
      <c r="B164" s="2"/>
      <c r="C164" s="2"/>
      <c r="D164" s="2"/>
      <c r="E164" s="2"/>
    </row>
    <row r="165" spans="1:5" ht="12.75">
      <c r="A165" s="1"/>
      <c r="B165" s="2"/>
      <c r="C165" s="2"/>
      <c r="D165" s="2"/>
      <c r="E165" s="2"/>
    </row>
    <row r="166" spans="1:5" ht="12.75">
      <c r="A166" s="1"/>
      <c r="B166" s="2"/>
      <c r="C166" s="2"/>
      <c r="D166" s="2"/>
      <c r="E166" s="2"/>
    </row>
    <row r="167" spans="1:5" ht="12.75">
      <c r="A167" s="1"/>
      <c r="B167" s="2"/>
      <c r="C167" s="2"/>
      <c r="D167" s="2"/>
      <c r="E167" s="2"/>
    </row>
    <row r="168" spans="1:5" ht="12.75">
      <c r="A168" s="1"/>
      <c r="B168" s="2"/>
      <c r="C168" s="2"/>
      <c r="D168" s="2"/>
      <c r="E168" s="2"/>
    </row>
    <row r="169" spans="1:5" ht="12.75">
      <c r="A169" s="1"/>
      <c r="B169" s="2"/>
      <c r="C169" s="2"/>
      <c r="D169" s="2"/>
      <c r="E169" s="2"/>
    </row>
    <row r="170" spans="1:5" ht="12.75">
      <c r="A170" s="1"/>
      <c r="B170" s="2"/>
      <c r="C170" s="2"/>
      <c r="D170" s="2"/>
      <c r="E170" s="2"/>
    </row>
    <row r="171" spans="1:5" ht="12.75">
      <c r="A171" s="1"/>
      <c r="B171" s="2"/>
      <c r="C171" s="2"/>
      <c r="D171" s="2"/>
      <c r="E171" s="2"/>
    </row>
    <row r="172" spans="1:5" ht="12.75">
      <c r="A172" s="1"/>
      <c r="B172" s="2"/>
      <c r="C172" s="2"/>
      <c r="D172" s="2"/>
      <c r="E172" s="2"/>
    </row>
    <row r="173" spans="1:5" ht="12.75">
      <c r="A173" s="1"/>
      <c r="B173" s="2"/>
      <c r="C173" s="2"/>
      <c r="D173" s="2"/>
      <c r="E173" s="2"/>
    </row>
    <row r="174" spans="1:5" ht="12.75">
      <c r="A174" s="1"/>
      <c r="B174" s="2"/>
      <c r="C174" s="2"/>
      <c r="D174" s="2"/>
      <c r="E174" s="2"/>
    </row>
    <row r="175" spans="1:5" ht="12.75">
      <c r="A175" s="1"/>
      <c r="B175" s="2"/>
      <c r="C175" s="2"/>
      <c r="D175" s="2"/>
      <c r="E175" s="2"/>
    </row>
    <row r="176" spans="1:5" ht="12.75">
      <c r="A176" s="1"/>
      <c r="B176" s="2"/>
      <c r="C176" s="2"/>
      <c r="D176" s="2"/>
      <c r="E176" s="2"/>
    </row>
    <row r="177" spans="1:5" ht="12.75">
      <c r="A177" s="1"/>
      <c r="B177" s="2"/>
      <c r="C177" s="2"/>
      <c r="D177" s="2"/>
      <c r="E177" s="2"/>
    </row>
    <row r="178" spans="1:5" ht="12.75">
      <c r="A178" s="1"/>
      <c r="B178" s="2"/>
      <c r="C178" s="2"/>
      <c r="D178" s="2"/>
      <c r="E178" s="2"/>
    </row>
    <row r="179" spans="1:5" ht="12.75">
      <c r="A179" s="1"/>
      <c r="B179" s="2"/>
      <c r="C179" s="2"/>
      <c r="D179" s="2"/>
      <c r="E179" s="2"/>
    </row>
    <row r="180" spans="1:5" ht="12.75">
      <c r="A180" s="1"/>
      <c r="B180" s="2"/>
      <c r="C180" s="2"/>
      <c r="D180" s="2"/>
      <c r="E180" s="2"/>
    </row>
    <row r="181" spans="1:5" ht="12.75">
      <c r="A181" s="1"/>
      <c r="B181" s="2"/>
      <c r="C181" s="2"/>
      <c r="D181" s="2"/>
      <c r="E181" s="2"/>
    </row>
    <row r="182" spans="1:5" ht="12.75">
      <c r="A182" s="1"/>
      <c r="B182" s="2"/>
      <c r="C182" s="2"/>
      <c r="D182" s="2"/>
      <c r="E182" s="2"/>
    </row>
    <row r="183" spans="1:5" ht="12.75">
      <c r="A183" s="1"/>
      <c r="B183" s="2"/>
      <c r="C183" s="2"/>
      <c r="D183" s="2"/>
      <c r="E183" s="2"/>
    </row>
    <row r="184" spans="1:5" ht="12.75">
      <c r="A184" s="1"/>
      <c r="B184" s="2"/>
      <c r="C184" s="2"/>
      <c r="D184" s="2"/>
      <c r="E184" s="2"/>
    </row>
    <row r="185" spans="1:5" ht="12.75">
      <c r="A185" s="1"/>
      <c r="B185" s="2"/>
      <c r="C185" s="2"/>
      <c r="D185" s="2"/>
      <c r="E185" s="2"/>
    </row>
    <row r="186" spans="1:5" ht="12.75">
      <c r="A186" s="1"/>
      <c r="B186" s="2"/>
      <c r="C186" s="2"/>
      <c r="D186" s="2"/>
      <c r="E186" s="2"/>
    </row>
    <row r="187" spans="1:5" ht="12.75">
      <c r="A187" s="1"/>
      <c r="B187" s="2"/>
      <c r="C187" s="2"/>
      <c r="D187" s="2"/>
      <c r="E187" s="2"/>
    </row>
    <row r="188" spans="1:5" ht="12.75">
      <c r="A188" s="1"/>
      <c r="B188" s="2"/>
      <c r="C188" s="2"/>
      <c r="D188" s="2"/>
      <c r="E188" s="2"/>
    </row>
    <row r="189" spans="1:5" ht="12.75">
      <c r="A189" s="1"/>
      <c r="B189" s="2"/>
      <c r="C189" s="2"/>
      <c r="D189" s="2"/>
      <c r="E189" s="2"/>
    </row>
    <row r="190" spans="1:5" ht="12.75">
      <c r="A190" s="1"/>
      <c r="B190" s="2"/>
      <c r="C190" s="2"/>
      <c r="D190" s="2"/>
      <c r="E190" s="2"/>
    </row>
    <row r="191" spans="1:5" ht="12.75">
      <c r="A191" s="1"/>
      <c r="B191" s="2"/>
      <c r="C191" s="2"/>
      <c r="D191" s="2"/>
      <c r="E191" s="2"/>
    </row>
    <row r="192" spans="1:5" ht="12.75">
      <c r="A192" s="1"/>
      <c r="B192" s="2"/>
      <c r="C192" s="2"/>
      <c r="D192" s="2"/>
      <c r="E192" s="2"/>
    </row>
    <row r="193" spans="1:5" ht="12.75">
      <c r="A193" s="1"/>
      <c r="B193" s="2"/>
      <c r="C193" s="2"/>
      <c r="D193" s="2"/>
      <c r="E193" s="2"/>
    </row>
    <row r="194" spans="1:5" ht="12.75">
      <c r="A194" s="1"/>
      <c r="B194" s="2"/>
      <c r="C194" s="2"/>
      <c r="D194" s="2"/>
      <c r="E194" s="2"/>
    </row>
    <row r="195" spans="1:5" ht="12.75">
      <c r="A195" s="1"/>
      <c r="B195" s="2"/>
      <c r="C195" s="2"/>
      <c r="D195" s="2"/>
      <c r="E195" s="2"/>
    </row>
    <row r="196" spans="1:5" ht="12.75">
      <c r="A196" s="1"/>
      <c r="B196" s="2"/>
      <c r="C196" s="2"/>
      <c r="D196" s="2"/>
      <c r="E196" s="2"/>
    </row>
    <row r="197" spans="1:5" ht="12.75">
      <c r="A197" s="1"/>
      <c r="B197" s="2"/>
      <c r="C197" s="2"/>
      <c r="D197" s="2"/>
      <c r="E197" s="2"/>
    </row>
    <row r="198" spans="1:5" ht="12.75">
      <c r="A198" s="1"/>
      <c r="B198" s="2"/>
      <c r="C198" s="2"/>
      <c r="D198" s="2"/>
      <c r="E198" s="2"/>
    </row>
    <row r="199" spans="1:5" ht="12.75">
      <c r="A199" s="1"/>
      <c r="B199" s="2"/>
      <c r="C199" s="2"/>
      <c r="D199" s="2"/>
      <c r="E199" s="2"/>
    </row>
    <row r="200" spans="1:5" ht="12.75">
      <c r="A200" s="1"/>
      <c r="B200" s="2"/>
      <c r="C200" s="2"/>
      <c r="D200" s="2"/>
      <c r="E200" s="2"/>
    </row>
    <row r="201" spans="1:5" ht="12.75">
      <c r="A201" s="1"/>
      <c r="B201" s="2"/>
      <c r="C201" s="2"/>
      <c r="D201" s="2"/>
      <c r="E201" s="2"/>
    </row>
    <row r="202" spans="1:5" ht="12.75">
      <c r="A202" s="1"/>
      <c r="B202" s="2"/>
      <c r="C202" s="2"/>
      <c r="D202" s="2"/>
      <c r="E202" s="2"/>
    </row>
    <row r="203" spans="1:5" ht="12.75">
      <c r="A203" s="1"/>
      <c r="B203" s="2"/>
      <c r="C203" s="2"/>
      <c r="D203" s="2"/>
      <c r="E203" s="2"/>
    </row>
    <row r="204" spans="1:5" ht="12.75">
      <c r="A204" s="1"/>
      <c r="B204" s="2"/>
      <c r="C204" s="2"/>
      <c r="D204" s="2"/>
      <c r="E204" s="2"/>
    </row>
    <row r="205" spans="1:5" ht="12.75">
      <c r="A205" s="1"/>
      <c r="B205" s="2"/>
      <c r="C205" s="2"/>
      <c r="D205" s="2"/>
      <c r="E205" s="2"/>
    </row>
    <row r="206" spans="1:5" ht="12.75">
      <c r="A206" s="1"/>
      <c r="B206" s="2"/>
      <c r="C206" s="2"/>
      <c r="D206" s="2"/>
      <c r="E206" s="2"/>
    </row>
    <row r="207" spans="1:5" ht="12.75">
      <c r="A207" s="1"/>
      <c r="B207" s="2"/>
      <c r="C207" s="2"/>
      <c r="D207" s="2"/>
      <c r="E207" s="2"/>
    </row>
    <row r="208" spans="1:5" ht="12.75">
      <c r="A208" s="1"/>
      <c r="B208" s="2"/>
      <c r="C208" s="2"/>
      <c r="D208" s="2"/>
      <c r="E208" s="2"/>
    </row>
    <row r="209" spans="1:5" ht="12.75">
      <c r="A209" s="1"/>
      <c r="B209" s="2"/>
      <c r="C209" s="2"/>
      <c r="D209" s="2"/>
      <c r="E209" s="2"/>
    </row>
    <row r="210" spans="1:5" ht="12.75">
      <c r="A210" s="1"/>
      <c r="B210" s="2"/>
      <c r="C210" s="2"/>
      <c r="D210" s="2"/>
      <c r="E210" s="2"/>
    </row>
    <row r="211" spans="1:5" ht="12.75">
      <c r="A211" s="1"/>
      <c r="B211" s="2"/>
      <c r="C211" s="2"/>
      <c r="D211" s="2"/>
      <c r="E211" s="2"/>
    </row>
    <row r="212" spans="1:5" ht="12.75">
      <c r="A212" s="1"/>
      <c r="B212" s="2"/>
      <c r="C212" s="2"/>
      <c r="D212" s="2"/>
      <c r="E212" s="2"/>
    </row>
    <row r="213" spans="1:5" ht="12.75">
      <c r="A213" s="1"/>
      <c r="B213" s="2"/>
      <c r="C213" s="2"/>
      <c r="D213" s="2"/>
      <c r="E213" s="2"/>
    </row>
    <row r="214" spans="1:5" ht="12.75">
      <c r="A214" s="1"/>
      <c r="B214" s="2"/>
      <c r="C214" s="2"/>
      <c r="D214" s="2"/>
      <c r="E214" s="2"/>
    </row>
    <row r="215" spans="1:5" ht="12.75">
      <c r="A215" s="1"/>
      <c r="B215" s="2"/>
      <c r="C215" s="2"/>
      <c r="D215" s="2"/>
      <c r="E215" s="2"/>
    </row>
    <row r="216" spans="1:5" ht="12.75">
      <c r="A216" s="1"/>
      <c r="B216" s="2"/>
      <c r="C216" s="2"/>
      <c r="D216" s="2"/>
      <c r="E216" s="2"/>
    </row>
    <row r="217" spans="1:5" ht="12.75">
      <c r="A217" s="1"/>
      <c r="B217" s="2"/>
      <c r="C217" s="2"/>
      <c r="D217" s="2"/>
      <c r="E217" s="2"/>
    </row>
    <row r="218" spans="1:5" ht="12.75">
      <c r="A218" s="1"/>
      <c r="B218" s="2"/>
      <c r="C218" s="2"/>
      <c r="D218" s="2"/>
      <c r="E218" s="2"/>
    </row>
    <row r="219" spans="1:5" ht="12.75">
      <c r="A219" s="1"/>
      <c r="B219" s="2"/>
      <c r="C219" s="2"/>
      <c r="D219" s="2"/>
      <c r="E219" s="2"/>
    </row>
    <row r="220" spans="1:5" ht="12.75">
      <c r="A220" s="1"/>
      <c r="B220" s="2"/>
      <c r="C220" s="2"/>
      <c r="D220" s="2"/>
      <c r="E220" s="2"/>
    </row>
    <row r="221" spans="1:5" ht="12.75">
      <c r="A221" s="1"/>
      <c r="B221" s="2"/>
      <c r="C221" s="2"/>
      <c r="D221" s="2"/>
      <c r="E221" s="2"/>
    </row>
    <row r="222" spans="1:5" ht="12.75">
      <c r="A222" s="1"/>
      <c r="B222" s="2"/>
      <c r="C222" s="2"/>
      <c r="D222" s="2"/>
      <c r="E222" s="2"/>
    </row>
    <row r="223" spans="1:5" ht="12.75">
      <c r="A223" s="1"/>
      <c r="B223" s="2"/>
      <c r="C223" s="2"/>
      <c r="D223" s="2"/>
      <c r="E223" s="2"/>
    </row>
    <row r="224" spans="1:5" ht="12.75">
      <c r="A224" s="1"/>
      <c r="B224" s="2"/>
      <c r="C224" s="2"/>
      <c r="D224" s="2"/>
      <c r="E224" s="2"/>
    </row>
    <row r="225" spans="1:5" ht="12.75">
      <c r="A225" s="1"/>
      <c r="B225" s="2"/>
      <c r="C225" s="2"/>
      <c r="D225" s="2"/>
      <c r="E225" s="2"/>
    </row>
    <row r="226" spans="1:5" ht="12.75">
      <c r="A226" s="1"/>
      <c r="B226" s="2"/>
      <c r="C226" s="2"/>
      <c r="D226" s="2"/>
      <c r="E226" s="2"/>
    </row>
    <row r="227" spans="1:5" ht="12.75">
      <c r="A227" s="1"/>
      <c r="B227" s="2"/>
      <c r="C227" s="2"/>
      <c r="D227" s="2"/>
      <c r="E227" s="2"/>
    </row>
    <row r="228" spans="1:5" ht="12.75">
      <c r="A228" s="1"/>
      <c r="B228" s="2"/>
      <c r="C228" s="2"/>
      <c r="D228" s="2"/>
      <c r="E228" s="2"/>
    </row>
    <row r="229" spans="1:5" ht="12.75">
      <c r="A229" s="1"/>
      <c r="B229" s="2"/>
      <c r="C229" s="2"/>
      <c r="D229" s="2"/>
      <c r="E229" s="2"/>
    </row>
    <row r="230" spans="1:5" ht="12.75">
      <c r="A230" s="1"/>
      <c r="B230" s="2"/>
      <c r="C230" s="2"/>
      <c r="D230" s="2"/>
      <c r="E230" s="2"/>
    </row>
    <row r="231" spans="1:5" ht="12.75">
      <c r="A231" s="1"/>
      <c r="B231" s="2"/>
      <c r="C231" s="2"/>
      <c r="D231" s="2"/>
      <c r="E231" s="2"/>
    </row>
    <row r="232" spans="1:5" ht="12.75">
      <c r="A232" s="1"/>
      <c r="B232" s="2"/>
      <c r="C232" s="2"/>
      <c r="D232" s="2"/>
      <c r="E232" s="2"/>
    </row>
    <row r="233" spans="1:5" ht="12.75">
      <c r="A233" s="1"/>
      <c r="B233" s="2"/>
      <c r="C233" s="2"/>
      <c r="D233" s="2"/>
      <c r="E233" s="2"/>
    </row>
    <row r="234" spans="1:5" ht="12.75">
      <c r="A234" s="1"/>
      <c r="B234" s="2"/>
      <c r="C234" s="2"/>
      <c r="D234" s="2"/>
      <c r="E234" s="2"/>
    </row>
    <row r="235" spans="1:5" ht="12.75">
      <c r="A235" s="1"/>
      <c r="B235" s="2"/>
      <c r="C235" s="2"/>
      <c r="D235" s="2"/>
      <c r="E235" s="2"/>
    </row>
    <row r="236" spans="1:5" ht="12.75">
      <c r="A236" s="1"/>
      <c r="B236" s="2"/>
      <c r="C236" s="2"/>
      <c r="D236" s="2"/>
      <c r="E236" s="2"/>
    </row>
    <row r="237" spans="1:5" ht="12.75">
      <c r="A237" s="1"/>
      <c r="B237" s="2"/>
      <c r="C237" s="2"/>
      <c r="D237" s="2"/>
      <c r="E237" s="2"/>
    </row>
    <row r="238" spans="1:5" ht="12.75">
      <c r="A238" s="1"/>
      <c r="B238" s="2"/>
      <c r="C238" s="2"/>
      <c r="D238" s="2"/>
      <c r="E238" s="2"/>
    </row>
    <row r="239" spans="1:5" ht="12.75">
      <c r="A239" s="1"/>
      <c r="B239" s="2"/>
      <c r="C239" s="2"/>
      <c r="D239" s="2"/>
      <c r="E239" s="2"/>
    </row>
    <row r="240" spans="1:5" ht="12.75">
      <c r="A240" s="1"/>
      <c r="B240" s="2"/>
      <c r="C240" s="2"/>
      <c r="D240" s="2"/>
      <c r="E240" s="2"/>
    </row>
    <row r="241" spans="1:5" ht="12.75">
      <c r="A241" s="1"/>
      <c r="B241" s="2"/>
      <c r="C241" s="2"/>
      <c r="D241" s="2"/>
      <c r="E241" s="2"/>
    </row>
    <row r="242" spans="1:5" ht="12.75">
      <c r="A242" s="1"/>
      <c r="B242" s="2"/>
      <c r="C242" s="2"/>
      <c r="D242" s="2"/>
      <c r="E242" s="2"/>
    </row>
    <row r="243" spans="1:5" ht="12.75">
      <c r="A243" s="1"/>
      <c r="B243" s="2"/>
      <c r="C243" s="2"/>
      <c r="D243" s="2"/>
      <c r="E243" s="2"/>
    </row>
    <row r="244" spans="1:5" ht="12.75">
      <c r="A244" s="1"/>
      <c r="B244" s="2"/>
      <c r="C244" s="2"/>
      <c r="D244" s="2"/>
      <c r="E244" s="2"/>
    </row>
    <row r="245" spans="1:5" ht="12.75">
      <c r="A245" s="1"/>
      <c r="B245" s="2"/>
      <c r="C245" s="2"/>
      <c r="D245" s="2"/>
      <c r="E245" s="2"/>
    </row>
    <row r="246" spans="1:5" ht="12.75">
      <c r="A246" s="1"/>
      <c r="B246" s="2"/>
      <c r="C246" s="2"/>
      <c r="D246" s="2"/>
      <c r="E246" s="2"/>
    </row>
    <row r="247" spans="1:5" ht="12.75">
      <c r="A247" s="1"/>
      <c r="B247" s="2"/>
      <c r="C247" s="2"/>
      <c r="D247" s="2"/>
      <c r="E247" s="2"/>
    </row>
    <row r="248" spans="1:5" ht="12.75">
      <c r="A248" s="1"/>
      <c r="B248" s="2"/>
      <c r="C248" s="2"/>
      <c r="D248" s="2"/>
      <c r="E248" s="2"/>
    </row>
    <row r="249" spans="1:5" ht="12.75">
      <c r="A249" s="1"/>
      <c r="B249" s="2"/>
      <c r="C249" s="2"/>
      <c r="D249" s="2"/>
      <c r="E249" s="2"/>
    </row>
    <row r="250" spans="1:5" ht="12.75">
      <c r="A250" s="1"/>
      <c r="B250" s="2"/>
      <c r="C250" s="2"/>
      <c r="D250" s="2"/>
      <c r="E250" s="2"/>
    </row>
    <row r="251" spans="1:5" ht="12.75">
      <c r="A251" s="1"/>
      <c r="B251" s="2"/>
      <c r="C251" s="2"/>
      <c r="D251" s="2"/>
      <c r="E251" s="2"/>
    </row>
    <row r="252" spans="1:5" ht="12.75">
      <c r="A252" s="1"/>
      <c r="B252" s="2"/>
      <c r="C252" s="2"/>
      <c r="D252" s="2"/>
      <c r="E252" s="2"/>
    </row>
    <row r="253" spans="1:5" ht="12.75">
      <c r="A253" s="1"/>
      <c r="B253" s="2"/>
      <c r="C253" s="2"/>
      <c r="D253" s="2"/>
      <c r="E253" s="2"/>
    </row>
    <row r="254" spans="1:5" ht="12.75">
      <c r="A254" s="1"/>
      <c r="B254" s="2"/>
      <c r="C254" s="2"/>
      <c r="D254" s="2"/>
      <c r="E254" s="2"/>
    </row>
    <row r="255" spans="1:5" ht="12.75">
      <c r="A255" s="1"/>
      <c r="B255" s="2"/>
      <c r="C255" s="2"/>
      <c r="D255" s="2"/>
      <c r="E255" s="2"/>
    </row>
    <row r="256" spans="1:5" ht="12.75">
      <c r="A256" s="1"/>
      <c r="B256" s="2"/>
      <c r="C256" s="2"/>
      <c r="D256" s="2"/>
      <c r="E256" s="2"/>
    </row>
    <row r="257" spans="1:5" ht="12.75">
      <c r="A257" s="1"/>
      <c r="B257" s="2"/>
      <c r="C257" s="2"/>
      <c r="D257" s="2"/>
      <c r="E257" s="2"/>
    </row>
    <row r="258" spans="1:5" ht="12.75">
      <c r="A258" s="1"/>
      <c r="B258" s="2"/>
      <c r="C258" s="2"/>
      <c r="D258" s="2"/>
      <c r="E258" s="2"/>
    </row>
    <row r="259" spans="1:5" ht="12.75">
      <c r="A259" s="1"/>
      <c r="B259" s="2"/>
      <c r="C259" s="2"/>
      <c r="D259" s="2"/>
      <c r="E259" s="2"/>
    </row>
    <row r="260" spans="1:5" ht="12.75">
      <c r="A260" s="1"/>
      <c r="B260" s="2"/>
      <c r="C260" s="2"/>
      <c r="D260" s="2"/>
      <c r="E260" s="2"/>
    </row>
    <row r="261" spans="1:5" ht="12.75">
      <c r="A261" s="1"/>
      <c r="B261" s="2"/>
      <c r="C261" s="2"/>
      <c r="D261" s="2"/>
      <c r="E261" s="2"/>
    </row>
    <row r="262" spans="1:5" ht="12.75">
      <c r="A262" s="1"/>
      <c r="B262" s="2"/>
      <c r="C262" s="2"/>
      <c r="D262" s="2"/>
      <c r="E262" s="2"/>
    </row>
    <row r="263" spans="1:5" ht="12.75">
      <c r="A263" s="1"/>
      <c r="B263" s="2"/>
      <c r="C263" s="2"/>
      <c r="D263" s="2"/>
      <c r="E263" s="2"/>
    </row>
    <row r="264" spans="1:5" ht="12.75">
      <c r="A264" s="1"/>
      <c r="B264" s="2"/>
      <c r="C264" s="2"/>
      <c r="D264" s="2"/>
      <c r="E264" s="2"/>
    </row>
    <row r="265" spans="1:5" ht="12.75">
      <c r="A265" s="1"/>
      <c r="B265" s="2"/>
      <c r="C265" s="2"/>
      <c r="D265" s="2"/>
      <c r="E265" s="2"/>
    </row>
    <row r="266" spans="1:5" ht="12.75">
      <c r="A266" s="1"/>
      <c r="B266" s="2"/>
      <c r="C266" s="2"/>
      <c r="D266" s="2"/>
      <c r="E266" s="2"/>
    </row>
    <row r="267" spans="1:5" ht="12.75">
      <c r="A267" s="1"/>
      <c r="B267" s="2"/>
      <c r="C267" s="2"/>
      <c r="D267" s="2"/>
      <c r="E267" s="2"/>
    </row>
    <row r="268" spans="1:5" ht="12.75">
      <c r="A268" s="1"/>
      <c r="B268" s="2"/>
      <c r="C268" s="2"/>
      <c r="D268" s="2"/>
      <c r="E268" s="2"/>
    </row>
    <row r="269" spans="1:5" ht="12.75">
      <c r="A269" s="1"/>
      <c r="B269" s="2"/>
      <c r="C269" s="2"/>
      <c r="D269" s="2"/>
      <c r="E269" s="2"/>
    </row>
    <row r="270" spans="1:5" ht="12.75">
      <c r="A270" s="1"/>
      <c r="B270" s="2"/>
      <c r="C270" s="2"/>
      <c r="D270" s="2"/>
      <c r="E270" s="2"/>
    </row>
    <row r="271" spans="1:5" ht="12.75">
      <c r="A271" s="1"/>
      <c r="B271" s="2"/>
      <c r="C271" s="2"/>
      <c r="D271" s="2"/>
      <c r="E271" s="2"/>
    </row>
    <row r="272" spans="1:5" ht="12.75">
      <c r="A272" s="1"/>
      <c r="B272" s="2"/>
      <c r="C272" s="2"/>
      <c r="D272" s="2"/>
      <c r="E272" s="2"/>
    </row>
    <row r="273" spans="1:5" ht="12.75">
      <c r="A273" s="1"/>
      <c r="B273" s="2"/>
      <c r="C273" s="2"/>
      <c r="D273" s="2"/>
      <c r="E273" s="2"/>
    </row>
    <row r="274" spans="1:5" ht="12.75">
      <c r="A274" s="1"/>
      <c r="B274" s="2"/>
      <c r="C274" s="2"/>
      <c r="D274" s="2"/>
      <c r="E274" s="2"/>
    </row>
    <row r="275" spans="1:5" ht="12.75">
      <c r="A275" s="1"/>
      <c r="B275" s="2"/>
      <c r="C275" s="2"/>
      <c r="D275" s="2"/>
      <c r="E275" s="2"/>
    </row>
    <row r="276" spans="1:5" ht="12.75">
      <c r="A276" s="1"/>
      <c r="B276" s="2"/>
      <c r="C276" s="2"/>
      <c r="D276" s="2"/>
      <c r="E276" s="2"/>
    </row>
    <row r="277" spans="1:5" ht="12.75">
      <c r="A277" s="1"/>
      <c r="B277" s="2"/>
      <c r="C277" s="2"/>
      <c r="D277" s="2"/>
      <c r="E277" s="2"/>
    </row>
    <row r="278" spans="1:5" ht="12.75">
      <c r="A278" s="1"/>
      <c r="B278" s="2"/>
      <c r="C278" s="2"/>
      <c r="D278" s="2"/>
      <c r="E278" s="2"/>
    </row>
    <row r="279" spans="1:5" ht="12.75">
      <c r="A279" s="1"/>
      <c r="B279" s="2"/>
      <c r="C279" s="2"/>
      <c r="D279" s="2"/>
      <c r="E279" s="2"/>
    </row>
    <row r="280" spans="1:5" ht="12.75">
      <c r="A280" s="1"/>
      <c r="B280" s="2"/>
      <c r="C280" s="2"/>
      <c r="D280" s="2"/>
      <c r="E280" s="2"/>
    </row>
    <row r="281" spans="1:5" ht="12.75">
      <c r="A281" s="1"/>
      <c r="B281" s="2"/>
      <c r="C281" s="2"/>
      <c r="D281" s="2"/>
      <c r="E281" s="2"/>
    </row>
    <row r="282" spans="1:5" ht="12.75">
      <c r="A282" s="1"/>
      <c r="B282" s="2"/>
      <c r="C282" s="2"/>
      <c r="D282" s="2"/>
      <c r="E282" s="2"/>
    </row>
    <row r="283" spans="1:5" ht="12.75">
      <c r="A283" s="1"/>
      <c r="B283" s="2"/>
      <c r="C283" s="2"/>
      <c r="D283" s="2"/>
      <c r="E283" s="2"/>
    </row>
    <row r="284" spans="1:5" ht="12.75">
      <c r="A284" s="1"/>
      <c r="B284" s="2"/>
      <c r="C284" s="2"/>
      <c r="D284" s="2"/>
      <c r="E284" s="2"/>
    </row>
    <row r="285" spans="1:5" ht="12.75">
      <c r="A285" s="1"/>
      <c r="B285" s="2"/>
      <c r="C285" s="2"/>
      <c r="D285" s="2"/>
      <c r="E285" s="2"/>
    </row>
    <row r="286" spans="1:5" ht="12.75">
      <c r="A286" s="1"/>
      <c r="B286" s="2"/>
      <c r="C286" s="2"/>
      <c r="D286" s="2"/>
      <c r="E286" s="2"/>
    </row>
    <row r="287" spans="1:5" ht="12.75">
      <c r="A287" s="1"/>
      <c r="B287" s="2"/>
      <c r="C287" s="2"/>
      <c r="D287" s="2"/>
      <c r="E287" s="2"/>
    </row>
    <row r="288" spans="1:5" ht="12.75">
      <c r="A288" s="1"/>
      <c r="B288" s="2"/>
      <c r="C288" s="2"/>
      <c r="D288" s="2"/>
      <c r="E288" s="2"/>
    </row>
    <row r="289" spans="1:5" ht="12.75">
      <c r="A289" s="1"/>
      <c r="B289" s="2"/>
      <c r="C289" s="2"/>
      <c r="D289" s="2"/>
      <c r="E289" s="2"/>
    </row>
    <row r="290" spans="1:5" ht="12.75">
      <c r="A290" s="1"/>
      <c r="B290" s="2"/>
      <c r="C290" s="2"/>
      <c r="D290" s="2"/>
      <c r="E290" s="2"/>
    </row>
    <row r="291" spans="1:5" ht="12.75">
      <c r="A291" s="1"/>
      <c r="B291" s="2"/>
      <c r="C291" s="2"/>
      <c r="D291" s="2"/>
      <c r="E291" s="2"/>
    </row>
    <row r="292" spans="1:5" ht="12.75">
      <c r="A292" s="1"/>
      <c r="B292" s="2"/>
      <c r="C292" s="2"/>
      <c r="D292" s="2"/>
      <c r="E292" s="2"/>
    </row>
    <row r="293" spans="1:5" ht="12.75">
      <c r="A293" s="1"/>
      <c r="B293" s="2"/>
      <c r="C293" s="2"/>
      <c r="D293" s="2"/>
      <c r="E293" s="2"/>
    </row>
    <row r="294" spans="1:5" ht="12.75">
      <c r="A294" s="1"/>
      <c r="B294" s="2"/>
      <c r="C294" s="2"/>
      <c r="D294" s="2"/>
      <c r="E294" s="2"/>
    </row>
    <row r="295" spans="1:5" ht="12.75">
      <c r="A295" s="1"/>
      <c r="B295" s="2"/>
      <c r="C295" s="2"/>
      <c r="D295" s="2"/>
      <c r="E295" s="2"/>
    </row>
    <row r="296" spans="1:5" ht="12.75">
      <c r="A296" s="1"/>
      <c r="B296" s="2"/>
      <c r="C296" s="2"/>
      <c r="D296" s="2"/>
      <c r="E296" s="2"/>
    </row>
    <row r="297" spans="1:5" ht="12.75">
      <c r="A297" s="1"/>
      <c r="B297" s="2"/>
      <c r="C297" s="2"/>
      <c r="D297" s="2"/>
      <c r="E297" s="2"/>
    </row>
    <row r="298" spans="1:5" ht="12.75">
      <c r="A298" s="1"/>
      <c r="B298" s="2"/>
      <c r="C298" s="2"/>
      <c r="D298" s="2"/>
      <c r="E298" s="2"/>
    </row>
    <row r="299" spans="1:5" ht="12.75">
      <c r="A299" s="1"/>
      <c r="B299" s="2"/>
      <c r="C299" s="2"/>
      <c r="D299" s="2"/>
      <c r="E299" s="2"/>
    </row>
    <row r="300" spans="1:5" ht="12.75">
      <c r="A300" s="1"/>
      <c r="B300" s="2"/>
      <c r="C300" s="2"/>
      <c r="D300" s="2"/>
      <c r="E300" s="2"/>
    </row>
    <row r="301" spans="1:5" ht="12.75">
      <c r="A301" s="1"/>
      <c r="B301" s="2"/>
      <c r="C301" s="2"/>
      <c r="D301" s="2"/>
      <c r="E301" s="2"/>
    </row>
    <row r="302" spans="1:5" ht="12.75">
      <c r="A302" s="1"/>
      <c r="B302" s="2"/>
      <c r="C302" s="2"/>
      <c r="D302" s="2"/>
      <c r="E302" s="2"/>
    </row>
    <row r="303" spans="1:5" ht="12.75">
      <c r="A303" s="1"/>
      <c r="B303" s="2"/>
      <c r="C303" s="2"/>
      <c r="D303" s="2"/>
      <c r="E303" s="2"/>
    </row>
    <row r="304" spans="1:5" ht="12.75">
      <c r="A304" s="1"/>
      <c r="B304" s="2"/>
      <c r="C304" s="2"/>
      <c r="D304" s="2"/>
      <c r="E304" s="2"/>
    </row>
    <row r="305" spans="1:5" ht="12.75">
      <c r="A305" s="1"/>
      <c r="B305" s="2"/>
      <c r="C305" s="2"/>
      <c r="D305" s="2"/>
      <c r="E305" s="2"/>
    </row>
    <row r="306" spans="1:5" ht="12.75">
      <c r="A306" s="1"/>
      <c r="B306" s="2"/>
      <c r="C306" s="2"/>
      <c r="D306" s="2"/>
      <c r="E306" s="2"/>
    </row>
    <row r="307" spans="1:5" ht="12.75">
      <c r="A307" s="1"/>
      <c r="B307" s="2"/>
      <c r="C307" s="2"/>
      <c r="D307" s="2"/>
      <c r="E307" s="2"/>
    </row>
    <row r="308" spans="1:5" ht="12.75">
      <c r="A308" s="1"/>
      <c r="B308" s="2"/>
      <c r="C308" s="2"/>
      <c r="D308" s="2"/>
      <c r="E308" s="2"/>
    </row>
    <row r="309" spans="1:5" ht="12.75">
      <c r="A309" s="1"/>
      <c r="B309" s="2"/>
      <c r="C309" s="2"/>
      <c r="D309" s="2"/>
      <c r="E309" s="2"/>
    </row>
    <row r="310" spans="1:5" ht="12.75">
      <c r="A310" s="1"/>
      <c r="B310" s="2"/>
      <c r="C310" s="2"/>
      <c r="D310" s="2"/>
      <c r="E310" s="2"/>
    </row>
    <row r="311" spans="1:5" ht="12.75">
      <c r="A311" s="1"/>
      <c r="B311" s="2"/>
      <c r="C311" s="2"/>
      <c r="D311" s="2"/>
      <c r="E311" s="2"/>
    </row>
    <row r="312" spans="1:5" ht="12.75">
      <c r="A312" s="1"/>
      <c r="B312" s="2"/>
      <c r="C312" s="2"/>
      <c r="D312" s="2"/>
      <c r="E312" s="2"/>
    </row>
    <row r="313" spans="1:5" ht="12.75">
      <c r="A313" s="1"/>
      <c r="B313" s="2"/>
      <c r="C313" s="2"/>
      <c r="D313" s="2"/>
      <c r="E313" s="2"/>
    </row>
    <row r="314" spans="1:5" ht="12.75">
      <c r="A314" s="1"/>
      <c r="B314" s="2"/>
      <c r="C314" s="2"/>
      <c r="D314" s="2"/>
      <c r="E314" s="2"/>
    </row>
    <row r="315" spans="1:5" ht="12.75">
      <c r="A315" s="1"/>
      <c r="B315" s="2"/>
      <c r="C315" s="2"/>
      <c r="D315" s="2"/>
      <c r="E315" s="2"/>
    </row>
    <row r="316" spans="1:5" ht="12.75">
      <c r="A316" s="1"/>
      <c r="B316" s="2"/>
      <c r="C316" s="2"/>
      <c r="D316" s="2"/>
      <c r="E316" s="2"/>
    </row>
    <row r="317" spans="1:5" ht="12.75">
      <c r="A317" s="1"/>
      <c r="B317" s="2"/>
      <c r="C317" s="2"/>
      <c r="D317" s="2"/>
      <c r="E317" s="2"/>
    </row>
    <row r="318" spans="1:5" ht="12.75">
      <c r="A318" s="1"/>
      <c r="B318" s="2"/>
      <c r="C318" s="2"/>
      <c r="D318" s="2"/>
      <c r="E318" s="2"/>
    </row>
    <row r="319" spans="1:5" ht="12.75">
      <c r="A319" s="1"/>
      <c r="B319" s="2"/>
      <c r="C319" s="2"/>
      <c r="D319" s="2"/>
      <c r="E319" s="2"/>
    </row>
    <row r="320" spans="1:5" ht="12.75">
      <c r="A320" s="1"/>
      <c r="B320" s="2"/>
      <c r="C320" s="2"/>
      <c r="D320" s="2"/>
      <c r="E320" s="2"/>
    </row>
    <row r="321" spans="1:5" ht="12.75">
      <c r="A321" s="1"/>
      <c r="B321" s="2"/>
      <c r="C321" s="2"/>
      <c r="D321" s="2"/>
      <c r="E321" s="2"/>
    </row>
    <row r="322" spans="1:5" ht="12.75">
      <c r="A322" s="1"/>
      <c r="B322" s="2"/>
      <c r="C322" s="2"/>
      <c r="D322" s="2"/>
      <c r="E322" s="2"/>
    </row>
    <row r="323" spans="1:5" ht="12.75">
      <c r="A323" s="1"/>
      <c r="B323" s="2"/>
      <c r="C323" s="2"/>
      <c r="D323" s="2"/>
      <c r="E323" s="2"/>
    </row>
    <row r="324" spans="1:5" ht="12.75">
      <c r="A324" s="1"/>
      <c r="B324" s="2"/>
      <c r="C324" s="2"/>
      <c r="D324" s="2"/>
      <c r="E324" s="2"/>
    </row>
    <row r="325" spans="1:5" ht="12.75">
      <c r="A325" s="1"/>
      <c r="B325" s="2"/>
      <c r="C325" s="2"/>
      <c r="D325" s="2"/>
      <c r="E325" s="2"/>
    </row>
    <row r="326" spans="1:5" ht="12.75">
      <c r="A326" s="1"/>
      <c r="B326" s="2"/>
      <c r="C326" s="2"/>
      <c r="D326" s="2"/>
      <c r="E326" s="2"/>
    </row>
    <row r="327" spans="1:5" ht="12.75">
      <c r="A327" s="1"/>
      <c r="B327" s="2"/>
      <c r="C327" s="2"/>
      <c r="D327" s="2"/>
      <c r="E327" s="2"/>
    </row>
    <row r="328" spans="1:5" ht="12.75">
      <c r="A328" s="1"/>
      <c r="B328" s="2"/>
      <c r="C328" s="2"/>
      <c r="D328" s="2"/>
      <c r="E328" s="2"/>
    </row>
    <row r="329" spans="1:5" ht="12.75">
      <c r="A329" s="1"/>
      <c r="B329" s="2"/>
      <c r="C329" s="2"/>
      <c r="D329" s="2"/>
      <c r="E329" s="2"/>
    </row>
    <row r="330" spans="1:5" ht="12.75">
      <c r="A330" s="1"/>
      <c r="B330" s="2"/>
      <c r="C330" s="2"/>
      <c r="D330" s="2"/>
      <c r="E330" s="2"/>
    </row>
    <row r="331" spans="1:5" ht="12.75">
      <c r="A331" s="1"/>
      <c r="B331" s="2"/>
      <c r="C331" s="2"/>
      <c r="D331" s="2"/>
      <c r="E331" s="2"/>
    </row>
    <row r="332" spans="1:5" ht="12.75">
      <c r="A332" s="1"/>
      <c r="B332" s="2"/>
      <c r="C332" s="2"/>
      <c r="D332" s="2"/>
      <c r="E332" s="2"/>
    </row>
    <row r="333" spans="1:5" ht="12.75">
      <c r="A333" s="1"/>
      <c r="B333" s="2"/>
      <c r="C333" s="2"/>
      <c r="D333" s="2"/>
      <c r="E333" s="2"/>
    </row>
    <row r="334" spans="1:5" ht="12.75">
      <c r="A334" s="1"/>
      <c r="B334" s="2"/>
      <c r="C334" s="2"/>
      <c r="D334" s="2"/>
      <c r="E334" s="2"/>
    </row>
    <row r="335" spans="1:5" ht="12.75">
      <c r="A335" s="1"/>
      <c r="B335" s="2"/>
      <c r="C335" s="2"/>
      <c r="D335" s="2"/>
      <c r="E335" s="2"/>
    </row>
    <row r="336" spans="1:5" ht="12.75">
      <c r="A336" s="1"/>
      <c r="B336" s="2"/>
      <c r="C336" s="2"/>
      <c r="D336" s="2"/>
      <c r="E336" s="2"/>
    </row>
    <row r="337" spans="1:5" ht="12.75">
      <c r="A337" s="1"/>
      <c r="B337" s="2"/>
      <c r="C337" s="2"/>
      <c r="D337" s="2"/>
      <c r="E337" s="2"/>
    </row>
    <row r="338" spans="1:5" ht="12.75">
      <c r="A338" s="1"/>
      <c r="B338" s="2"/>
      <c r="C338" s="2"/>
      <c r="D338" s="2"/>
      <c r="E338" s="2"/>
    </row>
    <row r="339" spans="1:5" ht="12.75">
      <c r="A339" s="1"/>
      <c r="B339" s="2"/>
      <c r="C339" s="2"/>
      <c r="D339" s="2"/>
      <c r="E339" s="2"/>
    </row>
    <row r="340" spans="1:5" ht="12.75">
      <c r="A340" s="1"/>
      <c r="B340" s="2"/>
      <c r="C340" s="2"/>
      <c r="D340" s="2"/>
      <c r="E340" s="2"/>
    </row>
    <row r="341" spans="1:5" ht="12.75">
      <c r="A341" s="1"/>
      <c r="B341" s="2"/>
      <c r="C341" s="2"/>
      <c r="D341" s="2"/>
      <c r="E341" s="2"/>
    </row>
    <row r="342" spans="1:5" ht="12.75">
      <c r="A342" s="1"/>
      <c r="B342" s="2"/>
      <c r="C342" s="2"/>
      <c r="D342" s="2"/>
      <c r="E342" s="2"/>
    </row>
    <row r="343" spans="1:5" ht="12.75">
      <c r="A343" s="1"/>
      <c r="B343" s="2"/>
      <c r="C343" s="2"/>
      <c r="D343" s="2"/>
      <c r="E343" s="2"/>
    </row>
    <row r="344" spans="1:5" ht="12.75">
      <c r="A344" s="1"/>
      <c r="B344" s="2"/>
      <c r="C344" s="2"/>
      <c r="D344" s="2"/>
      <c r="E344" s="2"/>
    </row>
    <row r="345" spans="1:5" ht="12.75">
      <c r="A345" s="1"/>
      <c r="B345" s="2"/>
      <c r="C345" s="2"/>
      <c r="D345" s="2"/>
      <c r="E345" s="2"/>
    </row>
    <row r="346" spans="1:5" ht="12.75">
      <c r="A346" s="1"/>
      <c r="B346" s="2"/>
      <c r="C346" s="2"/>
      <c r="D346" s="2"/>
      <c r="E346" s="2"/>
    </row>
    <row r="347" spans="1:5" ht="12.75">
      <c r="A347" s="1"/>
      <c r="B347" s="2"/>
      <c r="C347" s="2"/>
      <c r="D347" s="2"/>
      <c r="E347" s="2"/>
    </row>
    <row r="348" spans="1:5" ht="12.75">
      <c r="A348" s="1"/>
      <c r="B348" s="2"/>
      <c r="C348" s="2"/>
      <c r="D348" s="2"/>
      <c r="E348" s="2"/>
    </row>
    <row r="349" spans="1:5" ht="12.75">
      <c r="A349" s="1"/>
      <c r="B349" s="2"/>
      <c r="C349" s="2"/>
      <c r="D349" s="2"/>
      <c r="E349" s="2"/>
    </row>
    <row r="350" spans="1:5" ht="12.75">
      <c r="A350" s="1"/>
      <c r="B350" s="2"/>
      <c r="C350" s="2"/>
      <c r="D350" s="2"/>
      <c r="E350" s="2"/>
    </row>
    <row r="351" spans="1:5" ht="12.75">
      <c r="A351" s="1"/>
      <c r="B351" s="2"/>
      <c r="C351" s="2"/>
      <c r="D351" s="2"/>
      <c r="E351" s="2"/>
    </row>
    <row r="352" spans="1:5" ht="12.75">
      <c r="A352" s="1"/>
      <c r="B352" s="2"/>
      <c r="C352" s="2"/>
      <c r="D352" s="2"/>
      <c r="E352" s="2"/>
    </row>
    <row r="353" spans="1:5" ht="12.75">
      <c r="A353" s="1"/>
      <c r="B353" s="2"/>
      <c r="C353" s="2"/>
      <c r="D353" s="2"/>
      <c r="E353" s="2"/>
    </row>
    <row r="354" spans="1:5" ht="12.75">
      <c r="A354" s="1"/>
      <c r="B354" s="2"/>
      <c r="C354" s="2"/>
      <c r="D354" s="2"/>
      <c r="E354" s="2"/>
    </row>
    <row r="355" spans="1:5" ht="12.75">
      <c r="A355" s="1"/>
      <c r="B355" s="2"/>
      <c r="C355" s="2"/>
      <c r="D355" s="2"/>
      <c r="E355" s="2"/>
    </row>
    <row r="356" spans="1:5" ht="12.75">
      <c r="A356" s="1"/>
      <c r="B356" s="2"/>
      <c r="C356" s="2"/>
      <c r="D356" s="2"/>
      <c r="E356" s="2"/>
    </row>
    <row r="357" spans="1:5" ht="12.75">
      <c r="A357" s="1"/>
      <c r="B357" s="2"/>
      <c r="C357" s="2"/>
      <c r="D357" s="2"/>
      <c r="E357" s="2"/>
    </row>
    <row r="358" spans="1:5" ht="12.75">
      <c r="A358" s="1"/>
      <c r="B358" s="2"/>
      <c r="C358" s="2"/>
      <c r="D358" s="2"/>
      <c r="E358" s="2"/>
    </row>
    <row r="359" spans="1:5" ht="12.75">
      <c r="A359" s="1"/>
      <c r="B359" s="2"/>
      <c r="C359" s="2"/>
      <c r="D359" s="2"/>
      <c r="E359" s="2"/>
    </row>
    <row r="360" spans="1:5" ht="12.75">
      <c r="A360" s="1"/>
      <c r="B360" s="2"/>
      <c r="C360" s="2"/>
      <c r="D360" s="2"/>
      <c r="E360" s="2"/>
    </row>
    <row r="361" spans="1:5" ht="12.75">
      <c r="A361" s="1"/>
      <c r="B361" s="2"/>
      <c r="C361" s="2"/>
      <c r="D361" s="2"/>
      <c r="E361" s="2"/>
    </row>
    <row r="362" spans="1:5" ht="12.75">
      <c r="A362" s="1"/>
      <c r="B362" s="2"/>
      <c r="C362" s="2"/>
      <c r="D362" s="2"/>
      <c r="E362" s="2"/>
    </row>
    <row r="363" spans="1:5" ht="12.75">
      <c r="A363" s="1"/>
      <c r="B363" s="2"/>
      <c r="C363" s="2"/>
      <c r="D363" s="2"/>
      <c r="E363" s="2"/>
    </row>
    <row r="364" spans="1:5" ht="12.75">
      <c r="A364" s="1"/>
      <c r="B364" s="2"/>
      <c r="C364" s="2"/>
      <c r="D364" s="2"/>
      <c r="E364" s="2"/>
    </row>
    <row r="365" spans="1:5" ht="12.75">
      <c r="A365" s="1"/>
      <c r="B365" s="2"/>
      <c r="C365" s="2"/>
      <c r="D365" s="2"/>
      <c r="E365" s="2"/>
    </row>
    <row r="366" spans="1:5" ht="12.75">
      <c r="A366" s="1"/>
      <c r="B366" s="2"/>
      <c r="C366" s="2"/>
      <c r="D366" s="2"/>
      <c r="E366" s="2"/>
    </row>
    <row r="367" spans="1:5" ht="12.75">
      <c r="A367" s="1"/>
      <c r="B367" s="2"/>
      <c r="C367" s="2"/>
      <c r="D367" s="2"/>
      <c r="E367" s="2"/>
    </row>
    <row r="368" spans="1:5" ht="12.75">
      <c r="A368" s="1"/>
      <c r="B368" s="2"/>
      <c r="C368" s="2"/>
      <c r="D368" s="2"/>
      <c r="E368" s="2"/>
    </row>
    <row r="369" spans="1:5" ht="12.75">
      <c r="A369" s="1"/>
      <c r="B369" s="2"/>
      <c r="C369" s="2"/>
      <c r="D369" s="2"/>
      <c r="E369" s="2"/>
    </row>
    <row r="370" spans="1:5" ht="12.75">
      <c r="A370" s="1"/>
      <c r="B370" s="2"/>
      <c r="C370" s="2"/>
      <c r="D370" s="2"/>
      <c r="E370" s="2"/>
    </row>
    <row r="371" spans="1:5" ht="12.75">
      <c r="A371" s="1"/>
      <c r="B371" s="2"/>
      <c r="C371" s="2"/>
      <c r="D371" s="2"/>
      <c r="E371" s="2"/>
    </row>
    <row r="372" spans="1:5" ht="12.75">
      <c r="A372" s="1"/>
      <c r="B372" s="2"/>
      <c r="C372" s="2"/>
      <c r="D372" s="2"/>
      <c r="E372" s="2"/>
    </row>
    <row r="373" spans="1:5" ht="12.75">
      <c r="A373" s="1"/>
      <c r="B373" s="2"/>
      <c r="C373" s="2"/>
      <c r="D373" s="2"/>
      <c r="E373" s="2"/>
    </row>
    <row r="374" spans="1:5" ht="12.75">
      <c r="A374" s="1"/>
      <c r="B374" s="2"/>
      <c r="C374" s="2"/>
      <c r="D374" s="2"/>
      <c r="E374" s="2"/>
    </row>
    <row r="375" spans="1:5" ht="12.75">
      <c r="A375" s="1"/>
      <c r="B375" s="2"/>
      <c r="C375" s="2"/>
      <c r="D375" s="2"/>
      <c r="E375" s="2"/>
    </row>
    <row r="376" spans="1:5" ht="12.75">
      <c r="A376" s="1"/>
      <c r="B376" s="2"/>
      <c r="C376" s="2"/>
      <c r="D376" s="2"/>
      <c r="E376" s="2"/>
    </row>
    <row r="377" spans="1:5" ht="12.75">
      <c r="A377" s="1"/>
      <c r="B377" s="2"/>
      <c r="C377" s="2"/>
      <c r="D377" s="2"/>
      <c r="E377" s="2"/>
    </row>
    <row r="378" spans="1:5" ht="12.75">
      <c r="A378" s="1"/>
      <c r="B378" s="2"/>
      <c r="C378" s="2"/>
      <c r="D378" s="2"/>
      <c r="E378" s="2"/>
    </row>
    <row r="379" spans="1:5" ht="12.75">
      <c r="A379" s="1"/>
      <c r="B379" s="2"/>
      <c r="C379" s="2"/>
      <c r="D379" s="2"/>
      <c r="E379" s="2"/>
    </row>
    <row r="380" spans="1:5" ht="12.75">
      <c r="A380" s="1"/>
      <c r="B380" s="2"/>
      <c r="C380" s="2"/>
      <c r="D380" s="2"/>
      <c r="E380" s="2"/>
    </row>
    <row r="381" spans="1:5" ht="12.75">
      <c r="A381" s="1"/>
      <c r="B381" s="2"/>
      <c r="C381" s="2"/>
      <c r="D381" s="2"/>
      <c r="E381" s="2"/>
    </row>
    <row r="382" spans="1:5" ht="12.75">
      <c r="A382" s="1"/>
      <c r="B382" s="2"/>
      <c r="C382" s="2"/>
      <c r="D382" s="2"/>
      <c r="E382" s="2"/>
    </row>
    <row r="383" spans="1:5" ht="12.75">
      <c r="A383" s="1"/>
      <c r="B383" s="2"/>
      <c r="C383" s="2"/>
      <c r="D383" s="2"/>
      <c r="E383" s="2"/>
    </row>
    <row r="384" spans="1:5" ht="12.75">
      <c r="A384" s="1"/>
      <c r="B384" s="2"/>
      <c r="C384" s="2"/>
      <c r="D384" s="2"/>
      <c r="E384" s="2"/>
    </row>
    <row r="385" spans="1:5" ht="12.75">
      <c r="A385" s="1"/>
      <c r="B385" s="2"/>
      <c r="C385" s="2"/>
      <c r="D385" s="2"/>
      <c r="E385" s="2"/>
    </row>
    <row r="386" spans="1:5" ht="12.75">
      <c r="A386" s="1"/>
      <c r="B386" s="2"/>
      <c r="C386" s="2"/>
      <c r="D386" s="2"/>
      <c r="E386" s="2"/>
    </row>
    <row r="387" spans="1:5" ht="12.75">
      <c r="A387" s="1"/>
      <c r="B387" s="2"/>
      <c r="C387" s="2"/>
      <c r="D387" s="2"/>
      <c r="E387" s="2"/>
    </row>
    <row r="388" spans="1:5" ht="12.75">
      <c r="A388" s="1"/>
      <c r="B388" s="2"/>
      <c r="C388" s="2"/>
      <c r="D388" s="2"/>
      <c r="E388" s="2"/>
    </row>
    <row r="389" spans="1:5" ht="12.75">
      <c r="A389" s="1"/>
      <c r="B389" s="2"/>
      <c r="C389" s="2"/>
      <c r="D389" s="2"/>
      <c r="E389" s="2"/>
    </row>
    <row r="390" spans="1:5" ht="12.75">
      <c r="A390" s="1"/>
      <c r="B390" s="2"/>
      <c r="C390" s="2"/>
      <c r="D390" s="2"/>
      <c r="E390" s="2"/>
    </row>
    <row r="391" spans="1:5" ht="12.75">
      <c r="A391" s="1"/>
      <c r="B391" s="2"/>
      <c r="C391" s="2"/>
      <c r="D391" s="2"/>
      <c r="E391" s="2"/>
    </row>
    <row r="392" spans="1:5" ht="12.75">
      <c r="A392" s="1"/>
      <c r="B392" s="2"/>
      <c r="C392" s="2"/>
      <c r="D392" s="2"/>
      <c r="E392" s="2"/>
    </row>
    <row r="393" spans="1:5" ht="12.75">
      <c r="A393" s="1"/>
      <c r="B393" s="2"/>
      <c r="C393" s="2"/>
      <c r="D393" s="2"/>
      <c r="E393" s="2"/>
    </row>
    <row r="394" spans="1:5" ht="12.75">
      <c r="A394" s="1"/>
      <c r="B394" s="2"/>
      <c r="C394" s="2"/>
      <c r="D394" s="2"/>
      <c r="E394" s="2"/>
    </row>
    <row r="395" spans="1:5" ht="12.75">
      <c r="A395" s="1"/>
      <c r="B395" s="2"/>
      <c r="C395" s="2"/>
      <c r="D395" s="2"/>
      <c r="E395" s="2"/>
    </row>
    <row r="396" spans="1:5" ht="12.75">
      <c r="A396" s="1"/>
      <c r="B396" s="2"/>
      <c r="C396" s="2"/>
      <c r="D396" s="2"/>
      <c r="E396" s="2"/>
    </row>
    <row r="397" spans="1:5" ht="12.75">
      <c r="A397" s="1"/>
      <c r="B397" s="2"/>
      <c r="C397" s="2"/>
      <c r="D397" s="2"/>
      <c r="E397" s="2"/>
    </row>
    <row r="398" spans="1:5" ht="12.75">
      <c r="A398" s="1"/>
      <c r="B398" s="2"/>
      <c r="C398" s="2"/>
      <c r="D398" s="2"/>
      <c r="E398" s="2"/>
    </row>
    <row r="399" spans="1:5" ht="12.75">
      <c r="A399" s="1"/>
      <c r="B399" s="2"/>
      <c r="C399" s="2"/>
      <c r="D399" s="2"/>
      <c r="E399" s="2"/>
    </row>
    <row r="400" spans="1:5" ht="12.75">
      <c r="A400" s="1"/>
      <c r="B400" s="2"/>
      <c r="C400" s="2"/>
      <c r="D400" s="2"/>
      <c r="E400" s="2"/>
    </row>
    <row r="401" spans="1:5" ht="12.75">
      <c r="A401" s="1"/>
      <c r="B401" s="2"/>
      <c r="C401" s="2"/>
      <c r="D401" s="2"/>
      <c r="E401" s="2"/>
    </row>
    <row r="402" spans="1:5" ht="12.75">
      <c r="A402" s="1"/>
      <c r="B402" s="2"/>
      <c r="C402" s="2"/>
      <c r="D402" s="2"/>
      <c r="E402" s="2"/>
    </row>
    <row r="403" spans="1:5" ht="12.75">
      <c r="A403" s="1"/>
      <c r="B403" s="2"/>
      <c r="C403" s="2"/>
      <c r="D403" s="2"/>
      <c r="E403" s="2"/>
    </row>
    <row r="404" spans="1:5" ht="12.75">
      <c r="A404" s="1"/>
      <c r="B404" s="2"/>
      <c r="C404" s="2"/>
      <c r="D404" s="2"/>
      <c r="E404" s="2"/>
    </row>
    <row r="405" spans="1:5" ht="12.75">
      <c r="A405" s="1"/>
      <c r="B405" s="2"/>
      <c r="C405" s="2"/>
      <c r="D405" s="2"/>
      <c r="E405" s="2"/>
    </row>
    <row r="406" spans="1:5" ht="12.75">
      <c r="A406" s="1"/>
      <c r="B406" s="2"/>
      <c r="C406" s="2"/>
      <c r="D406" s="2"/>
      <c r="E406" s="2"/>
    </row>
    <row r="407" spans="1:5" ht="12.75">
      <c r="A407" s="1"/>
      <c r="B407" s="2"/>
      <c r="C407" s="2"/>
      <c r="D407" s="2"/>
      <c r="E407" s="2"/>
    </row>
    <row r="408" spans="1:5" ht="12.75">
      <c r="A408" s="1"/>
      <c r="B408" s="2"/>
      <c r="C408" s="2"/>
      <c r="D408" s="2"/>
      <c r="E408" s="2"/>
    </row>
    <row r="409" spans="1:5" ht="12.75">
      <c r="A409" s="1"/>
      <c r="B409" s="2"/>
      <c r="C409" s="2"/>
      <c r="D409" s="2"/>
      <c r="E409" s="2"/>
    </row>
    <row r="410" spans="1:5" ht="12.75">
      <c r="A410" s="1"/>
      <c r="B410" s="2"/>
      <c r="C410" s="2"/>
      <c r="D410" s="2"/>
      <c r="E410" s="2"/>
    </row>
    <row r="411" spans="1:5" ht="12.75">
      <c r="A411" s="1"/>
      <c r="B411" s="2"/>
      <c r="C411" s="2"/>
      <c r="D411" s="2"/>
      <c r="E411" s="2"/>
    </row>
    <row r="412" spans="1:5" ht="12.75">
      <c r="A412" s="1"/>
      <c r="B412" s="2"/>
      <c r="C412" s="2"/>
      <c r="D412" s="2"/>
      <c r="E412" s="2"/>
    </row>
    <row r="413" spans="1:5" ht="12.75">
      <c r="A413" s="1"/>
      <c r="B413" s="2"/>
      <c r="C413" s="2"/>
      <c r="D413" s="2"/>
      <c r="E413" s="2"/>
    </row>
    <row r="414" spans="1:5" ht="12.75">
      <c r="A414" s="1"/>
      <c r="B414" s="2"/>
      <c r="C414" s="2"/>
      <c r="D414" s="2"/>
      <c r="E414" s="2"/>
    </row>
    <row r="415" spans="1:5" ht="12.75">
      <c r="A415" s="1"/>
      <c r="B415" s="2"/>
      <c r="C415" s="2"/>
      <c r="D415" s="2"/>
      <c r="E415" s="2"/>
    </row>
    <row r="416" spans="1:5" ht="12.75">
      <c r="A416" s="1"/>
      <c r="B416" s="2"/>
      <c r="C416" s="2"/>
      <c r="D416" s="2"/>
      <c r="E416" s="2"/>
    </row>
    <row r="417" spans="1:5" ht="12.75">
      <c r="A417" s="1"/>
      <c r="B417" s="2"/>
      <c r="C417" s="2"/>
      <c r="D417" s="2"/>
      <c r="E417" s="2"/>
    </row>
    <row r="418" spans="1:5" ht="12.75">
      <c r="A418" s="1"/>
      <c r="B418" s="2"/>
      <c r="C418" s="2"/>
      <c r="D418" s="2"/>
      <c r="E418" s="2"/>
    </row>
    <row r="419" spans="1:5" ht="12.75">
      <c r="A419" s="1"/>
      <c r="B419" s="2"/>
      <c r="C419" s="2"/>
      <c r="D419" s="2"/>
      <c r="E419" s="2"/>
    </row>
    <row r="420" spans="1:5" ht="12.75">
      <c r="A420" s="1"/>
      <c r="B420" s="2"/>
      <c r="C420" s="2"/>
      <c r="D420" s="2"/>
      <c r="E420" s="2"/>
    </row>
    <row r="421" spans="1:5" ht="12.75">
      <c r="A421" s="1"/>
      <c r="B421" s="2"/>
      <c r="C421" s="2"/>
      <c r="D421" s="2"/>
      <c r="E421" s="2"/>
    </row>
    <row r="422" spans="1:5" ht="12.75">
      <c r="A422" s="1"/>
      <c r="B422" s="2"/>
      <c r="C422" s="2"/>
      <c r="D422" s="2"/>
      <c r="E422" s="2"/>
    </row>
    <row r="423" spans="1:5" ht="12.75">
      <c r="A423" s="1"/>
      <c r="B423" s="2"/>
      <c r="C423" s="2"/>
      <c r="D423" s="2"/>
      <c r="E423" s="2"/>
    </row>
    <row r="424" spans="1:5" ht="12.75">
      <c r="A424" s="1"/>
      <c r="B424" s="2"/>
      <c r="C424" s="2"/>
      <c r="D424" s="2"/>
      <c r="E424" s="2"/>
    </row>
    <row r="425" spans="1:5" ht="12.75">
      <c r="A425" s="1"/>
      <c r="B425" s="2"/>
      <c r="C425" s="2"/>
      <c r="D425" s="2"/>
      <c r="E425" s="2"/>
    </row>
    <row r="426" spans="1:5" ht="12.75">
      <c r="A426" s="1"/>
      <c r="B426" s="2"/>
      <c r="C426" s="2"/>
      <c r="D426" s="2"/>
      <c r="E426" s="2"/>
    </row>
    <row r="427" spans="1:5" ht="12.75">
      <c r="A427" s="1"/>
      <c r="B427" s="2"/>
      <c r="C427" s="2"/>
      <c r="D427" s="2"/>
      <c r="E427" s="2"/>
    </row>
    <row r="428" spans="1:5" ht="12.75">
      <c r="A428" s="1"/>
      <c r="B428" s="2"/>
      <c r="C428" s="2"/>
      <c r="D428" s="2"/>
      <c r="E428" s="2"/>
    </row>
    <row r="429" spans="1:5" ht="12.75">
      <c r="A429" s="1"/>
      <c r="B429" s="2"/>
      <c r="C429" s="2"/>
      <c r="D429" s="2"/>
      <c r="E429" s="2"/>
    </row>
    <row r="430" spans="1:5" ht="12.75">
      <c r="A430" s="1"/>
      <c r="B430" s="2"/>
      <c r="C430" s="2"/>
      <c r="D430" s="2"/>
      <c r="E430" s="2"/>
    </row>
    <row r="431" spans="1:5" ht="12.75">
      <c r="A431" s="1"/>
      <c r="B431" s="2"/>
      <c r="C431" s="2"/>
      <c r="D431" s="2"/>
      <c r="E431" s="2"/>
    </row>
    <row r="432" spans="1:5" ht="12.75">
      <c r="A432" s="1"/>
      <c r="B432" s="2"/>
      <c r="C432" s="2"/>
      <c r="D432" s="2"/>
      <c r="E432" s="2"/>
    </row>
    <row r="433" spans="1:5" ht="12.75">
      <c r="A433" s="1"/>
      <c r="B433" s="2"/>
      <c r="C433" s="2"/>
      <c r="D433" s="2"/>
      <c r="E433" s="2"/>
    </row>
    <row r="434" spans="1:5" ht="12.75">
      <c r="A434" s="1"/>
      <c r="B434" s="2"/>
      <c r="C434" s="2"/>
      <c r="D434" s="2"/>
      <c r="E434" s="2"/>
    </row>
    <row r="435" spans="1:5" ht="12.75">
      <c r="A435" s="1"/>
      <c r="B435" s="2"/>
      <c r="C435" s="2"/>
      <c r="D435" s="2"/>
      <c r="E435" s="2"/>
    </row>
    <row r="436" spans="1:5" ht="12.75">
      <c r="A436" s="1"/>
      <c r="B436" s="2"/>
      <c r="C436" s="2"/>
      <c r="D436" s="2"/>
      <c r="E436" s="2"/>
    </row>
    <row r="437" spans="1:5" ht="12.75">
      <c r="A437" s="1"/>
      <c r="B437" s="2"/>
      <c r="C437" s="2"/>
      <c r="D437" s="2"/>
      <c r="E437" s="2"/>
    </row>
    <row r="438" spans="1:5" ht="12.75">
      <c r="A438" s="1"/>
      <c r="B438" s="2"/>
      <c r="C438" s="2"/>
      <c r="D438" s="2"/>
      <c r="E438" s="2"/>
    </row>
    <row r="439" spans="1:5" ht="12.75">
      <c r="A439" s="1"/>
      <c r="B439" s="2"/>
      <c r="C439" s="2"/>
      <c r="D439" s="2"/>
      <c r="E439" s="2"/>
    </row>
    <row r="440" spans="1:5" ht="12.75">
      <c r="A440" s="1"/>
      <c r="B440" s="2"/>
      <c r="C440" s="2"/>
      <c r="D440" s="2"/>
      <c r="E440" s="2"/>
    </row>
    <row r="441" spans="1:5" ht="12.75">
      <c r="A441" s="1"/>
      <c r="B441" s="2"/>
      <c r="C441" s="2"/>
      <c r="D441" s="2"/>
      <c r="E441" s="2"/>
    </row>
    <row r="442" spans="1:5" ht="12.75">
      <c r="A442" s="1"/>
      <c r="B442" s="2"/>
      <c r="C442" s="2"/>
      <c r="D442" s="2"/>
      <c r="E442" s="2"/>
    </row>
    <row r="443" spans="1:5" ht="12.75">
      <c r="A443" s="1"/>
      <c r="B443" s="2"/>
      <c r="C443" s="2"/>
      <c r="D443" s="2"/>
      <c r="E443" s="2"/>
    </row>
    <row r="444" spans="1:5" ht="12.75">
      <c r="A444" s="1"/>
      <c r="B444" s="2"/>
      <c r="C444" s="2"/>
      <c r="D444" s="2"/>
      <c r="E444" s="2"/>
    </row>
    <row r="445" spans="1:5" ht="12.75">
      <c r="A445" s="1"/>
      <c r="B445" s="2"/>
      <c r="C445" s="2"/>
      <c r="D445" s="2"/>
      <c r="E445" s="2"/>
    </row>
    <row r="446" spans="1:5" ht="12.75">
      <c r="A446" s="1"/>
      <c r="B446" s="2"/>
      <c r="C446" s="2"/>
      <c r="D446" s="2"/>
      <c r="E446" s="2"/>
    </row>
    <row r="447" spans="1:5" ht="12.75">
      <c r="A447" s="1"/>
      <c r="B447" s="2"/>
      <c r="C447" s="2"/>
      <c r="D447" s="2"/>
      <c r="E447" s="2"/>
    </row>
    <row r="448" spans="1:5" ht="12.75">
      <c r="A448" s="1"/>
      <c r="B448" s="2"/>
      <c r="C448" s="2"/>
      <c r="D448" s="2"/>
      <c r="E448" s="2"/>
    </row>
    <row r="449" spans="1:5" ht="12.75">
      <c r="A449" s="1"/>
      <c r="B449" s="2"/>
      <c r="C449" s="2"/>
      <c r="D449" s="2"/>
      <c r="E449" s="2"/>
    </row>
    <row r="450" spans="1:5" ht="12.75">
      <c r="A450" s="1"/>
      <c r="B450" s="2"/>
      <c r="C450" s="2"/>
      <c r="D450" s="2"/>
      <c r="E450" s="2"/>
    </row>
    <row r="451" spans="1:5" ht="12.75">
      <c r="A451" s="1"/>
      <c r="B451" s="2"/>
      <c r="C451" s="2"/>
      <c r="D451" s="2"/>
      <c r="E451" s="2"/>
    </row>
    <row r="452" spans="1:5" ht="12.75">
      <c r="A452" s="1"/>
      <c r="B452" s="2"/>
      <c r="C452" s="2"/>
      <c r="D452" s="2"/>
      <c r="E452" s="2"/>
    </row>
    <row r="453" spans="1:5" ht="12.75">
      <c r="A453" s="1"/>
      <c r="B453" s="2"/>
      <c r="C453" s="2"/>
      <c r="D453" s="2"/>
      <c r="E453" s="2"/>
    </row>
    <row r="454" spans="1:5" ht="12.75">
      <c r="A454" s="1"/>
      <c r="B454" s="2"/>
      <c r="C454" s="2"/>
      <c r="D454" s="2"/>
      <c r="E454" s="2"/>
    </row>
    <row r="455" spans="1:5" ht="12.75">
      <c r="A455" s="1"/>
      <c r="B455" s="2"/>
      <c r="C455" s="2"/>
      <c r="D455" s="2"/>
      <c r="E455" s="2"/>
    </row>
    <row r="456" spans="1:5" ht="12.75">
      <c r="A456" s="1"/>
      <c r="B456" s="2"/>
      <c r="C456" s="2"/>
      <c r="D456" s="2"/>
      <c r="E456" s="2"/>
    </row>
    <row r="457" spans="1:5" ht="12.75">
      <c r="A457" s="1"/>
      <c r="B457" s="2"/>
      <c r="C457" s="2"/>
      <c r="D457" s="2"/>
      <c r="E457" s="2"/>
    </row>
    <row r="458" spans="1:5" ht="12.75">
      <c r="A458" s="1"/>
      <c r="B458" s="2"/>
      <c r="C458" s="2"/>
      <c r="D458" s="2"/>
      <c r="E458" s="2"/>
    </row>
    <row r="459" spans="1:5" ht="12.75">
      <c r="A459" s="1"/>
      <c r="B459" s="2"/>
      <c r="C459" s="2"/>
      <c r="D459" s="2"/>
      <c r="E459" s="2"/>
    </row>
    <row r="460" spans="1:5" ht="12.75">
      <c r="A460" s="1"/>
      <c r="B460" s="2"/>
      <c r="C460" s="2"/>
      <c r="D460" s="2"/>
      <c r="E460" s="2"/>
    </row>
    <row r="461" spans="1:5" ht="12.75">
      <c r="A461" s="1"/>
      <c r="B461" s="2"/>
      <c r="C461" s="2"/>
      <c r="D461" s="2"/>
      <c r="E461" s="2"/>
    </row>
    <row r="462" spans="1:5" ht="12.75">
      <c r="A462" s="1"/>
      <c r="B462" s="2"/>
      <c r="C462" s="2"/>
      <c r="D462" s="2"/>
      <c r="E462" s="2"/>
    </row>
    <row r="463" spans="1:5" ht="12.75">
      <c r="A463" s="1"/>
      <c r="B463" s="2"/>
      <c r="C463" s="2"/>
      <c r="D463" s="2"/>
      <c r="E463" s="2"/>
    </row>
    <row r="464" spans="1:5" ht="12.75">
      <c r="A464" s="1"/>
      <c r="B464" s="2"/>
      <c r="C464" s="2"/>
      <c r="D464" s="2"/>
      <c r="E464" s="2"/>
    </row>
    <row r="465" spans="1:5" ht="12.75">
      <c r="A465" s="1"/>
      <c r="B465" s="2"/>
      <c r="C465" s="2"/>
      <c r="D465" s="2"/>
      <c r="E465" s="2"/>
    </row>
    <row r="466" spans="1:5" ht="12.75">
      <c r="A466" s="1"/>
      <c r="B466" s="2"/>
      <c r="C466" s="2"/>
      <c r="D466" s="2"/>
      <c r="E466" s="2"/>
    </row>
    <row r="467" spans="1:5" ht="12.75">
      <c r="A467" s="1"/>
      <c r="B467" s="2"/>
      <c r="C467" s="2"/>
      <c r="D467" s="2"/>
      <c r="E467" s="2"/>
    </row>
    <row r="468" spans="1:5" ht="12.75">
      <c r="A468" s="1"/>
      <c r="B468" s="2"/>
      <c r="C468" s="2"/>
      <c r="D468" s="2"/>
      <c r="E468" s="2"/>
    </row>
    <row r="469" spans="1:5" ht="12.75">
      <c r="A469" s="1"/>
      <c r="B469" s="2"/>
      <c r="C469" s="2"/>
      <c r="D469" s="2"/>
      <c r="E469" s="2"/>
    </row>
    <row r="470" spans="1:5" ht="12.75">
      <c r="A470" s="1"/>
      <c r="B470" s="2"/>
      <c r="C470" s="2"/>
      <c r="D470" s="2"/>
      <c r="E470" s="2"/>
    </row>
    <row r="471" spans="1:5" ht="12.75">
      <c r="A471" s="1"/>
      <c r="B471" s="2"/>
      <c r="C471" s="2"/>
      <c r="D471" s="2"/>
      <c r="E471" s="2"/>
    </row>
    <row r="472" spans="1:5" ht="12.75">
      <c r="A472" s="1"/>
      <c r="B472" s="2"/>
      <c r="C472" s="2"/>
      <c r="D472" s="2"/>
      <c r="E472" s="2"/>
    </row>
    <row r="473" spans="1:5" ht="12.75">
      <c r="A473" s="1"/>
      <c r="B473" s="2"/>
      <c r="C473" s="2"/>
      <c r="D473" s="2"/>
      <c r="E473" s="2"/>
    </row>
    <row r="474" spans="1:5" ht="12.75">
      <c r="A474" s="1"/>
      <c r="B474" s="2"/>
      <c r="C474" s="2"/>
      <c r="D474" s="2"/>
      <c r="E474" s="2"/>
    </row>
    <row r="475" spans="1:5" ht="12.75">
      <c r="A475" s="1"/>
      <c r="B475" s="2"/>
      <c r="C475" s="2"/>
      <c r="D475" s="2"/>
      <c r="E475" s="2"/>
    </row>
    <row r="476" spans="1:5" ht="12.75">
      <c r="A476" s="1"/>
      <c r="B476" s="2"/>
      <c r="C476" s="2"/>
      <c r="D476" s="2"/>
      <c r="E476" s="2"/>
    </row>
    <row r="477" spans="1:5" ht="12.75">
      <c r="A477" s="1"/>
      <c r="B477" s="2"/>
      <c r="C477" s="2"/>
      <c r="D477" s="2"/>
      <c r="E477" s="2"/>
    </row>
  </sheetData>
  <sheetProtection/>
  <mergeCells count="1009">
    <mergeCell ref="E87:E88"/>
    <mergeCell ref="E113:E114"/>
    <mergeCell ref="E89:E90"/>
    <mergeCell ref="E91:E92"/>
    <mergeCell ref="E109:E110"/>
    <mergeCell ref="E111:E112"/>
    <mergeCell ref="E95:E96"/>
    <mergeCell ref="E97:E98"/>
    <mergeCell ref="E99:E100"/>
    <mergeCell ref="E115:E116"/>
    <mergeCell ref="E101:E102"/>
    <mergeCell ref="E103:E104"/>
    <mergeCell ref="E105:E106"/>
    <mergeCell ref="E107:E108"/>
    <mergeCell ref="E69:E70"/>
    <mergeCell ref="E93:E94"/>
    <mergeCell ref="E71:E72"/>
    <mergeCell ref="E73:E74"/>
    <mergeCell ref="E75:E76"/>
    <mergeCell ref="E77:E78"/>
    <mergeCell ref="E79:E80"/>
    <mergeCell ref="E81:E82"/>
    <mergeCell ref="E83:E84"/>
    <mergeCell ref="E85:E86"/>
    <mergeCell ref="E61:E62"/>
    <mergeCell ref="E63:E64"/>
    <mergeCell ref="E65:E66"/>
    <mergeCell ref="E67:E68"/>
    <mergeCell ref="E53:E54"/>
    <mergeCell ref="E55:E56"/>
    <mergeCell ref="E57:E58"/>
    <mergeCell ref="E59:E60"/>
    <mergeCell ref="E45:E46"/>
    <mergeCell ref="E47:E48"/>
    <mergeCell ref="E49:E50"/>
    <mergeCell ref="E51:E52"/>
    <mergeCell ref="E37:E38"/>
    <mergeCell ref="E39:E40"/>
    <mergeCell ref="E41:E42"/>
    <mergeCell ref="E43:E44"/>
    <mergeCell ref="E29:E30"/>
    <mergeCell ref="E31:E32"/>
    <mergeCell ref="E33:E34"/>
    <mergeCell ref="E35:E36"/>
    <mergeCell ref="E21:E22"/>
    <mergeCell ref="E23:E24"/>
    <mergeCell ref="E25:E26"/>
    <mergeCell ref="E27:E28"/>
    <mergeCell ref="E13:E14"/>
    <mergeCell ref="E15:E16"/>
    <mergeCell ref="E17:E18"/>
    <mergeCell ref="E19:E20"/>
    <mergeCell ref="A2:U3"/>
    <mergeCell ref="A115:A116"/>
    <mergeCell ref="S115:S116"/>
    <mergeCell ref="U115:U116"/>
    <mergeCell ref="F115:F116"/>
    <mergeCell ref="G115:G116"/>
    <mergeCell ref="H115:H116"/>
    <mergeCell ref="I115:I116"/>
    <mergeCell ref="J115:J116"/>
    <mergeCell ref="K115:K116"/>
    <mergeCell ref="A113:A114"/>
    <mergeCell ref="S113:S114"/>
    <mergeCell ref="U113:U114"/>
    <mergeCell ref="N113:N114"/>
    <mergeCell ref="O113:O114"/>
    <mergeCell ref="P113:P114"/>
    <mergeCell ref="Q113:Q114"/>
    <mergeCell ref="K113:K114"/>
    <mergeCell ref="L113:L114"/>
    <mergeCell ref="F113:F114"/>
    <mergeCell ref="A111:A112"/>
    <mergeCell ref="S111:S112"/>
    <mergeCell ref="U111:U112"/>
    <mergeCell ref="N111:N112"/>
    <mergeCell ref="O111:O112"/>
    <mergeCell ref="P111:P112"/>
    <mergeCell ref="Q111:Q112"/>
    <mergeCell ref="K111:K112"/>
    <mergeCell ref="L111:L112"/>
    <mergeCell ref="M111:M112"/>
    <mergeCell ref="A109:A110"/>
    <mergeCell ref="S109:S110"/>
    <mergeCell ref="U109:U110"/>
    <mergeCell ref="F109:F110"/>
    <mergeCell ref="G109:G110"/>
    <mergeCell ref="H109:H110"/>
    <mergeCell ref="I109:I110"/>
    <mergeCell ref="J109:J110"/>
    <mergeCell ref="K109:K110"/>
    <mergeCell ref="L109:L110"/>
    <mergeCell ref="A107:A108"/>
    <mergeCell ref="S107:S108"/>
    <mergeCell ref="U107:U108"/>
    <mergeCell ref="N107:N108"/>
    <mergeCell ref="O107:O108"/>
    <mergeCell ref="P107:P108"/>
    <mergeCell ref="Q107:Q108"/>
    <mergeCell ref="K107:K108"/>
    <mergeCell ref="L107:L108"/>
    <mergeCell ref="M107:M108"/>
    <mergeCell ref="A105:A106"/>
    <mergeCell ref="S105:S106"/>
    <mergeCell ref="U105:U106"/>
    <mergeCell ref="F105:F106"/>
    <mergeCell ref="G105:G106"/>
    <mergeCell ref="H105:H106"/>
    <mergeCell ref="I105:I106"/>
    <mergeCell ref="J105:J106"/>
    <mergeCell ref="K105:K106"/>
    <mergeCell ref="L105:L106"/>
    <mergeCell ref="A103:A104"/>
    <mergeCell ref="S103:S104"/>
    <mergeCell ref="U103:U104"/>
    <mergeCell ref="N103:N104"/>
    <mergeCell ref="O103:O104"/>
    <mergeCell ref="P103:P104"/>
    <mergeCell ref="Q103:Q104"/>
    <mergeCell ref="K103:K104"/>
    <mergeCell ref="L103:L104"/>
    <mergeCell ref="M103:M104"/>
    <mergeCell ref="A101:A102"/>
    <mergeCell ref="S101:S102"/>
    <mergeCell ref="U101:U102"/>
    <mergeCell ref="F101:F102"/>
    <mergeCell ref="G101:G102"/>
    <mergeCell ref="H101:H102"/>
    <mergeCell ref="I101:I102"/>
    <mergeCell ref="J101:J102"/>
    <mergeCell ref="K101:K102"/>
    <mergeCell ref="L101:L102"/>
    <mergeCell ref="A99:A100"/>
    <mergeCell ref="S99:S100"/>
    <mergeCell ref="U99:U100"/>
    <mergeCell ref="N99:N100"/>
    <mergeCell ref="O99:O100"/>
    <mergeCell ref="P99:P100"/>
    <mergeCell ref="Q99:Q100"/>
    <mergeCell ref="K99:K100"/>
    <mergeCell ref="L99:L100"/>
    <mergeCell ref="M99:M100"/>
    <mergeCell ref="A97:A98"/>
    <mergeCell ref="S97:S98"/>
    <mergeCell ref="U97:U98"/>
    <mergeCell ref="F97:F98"/>
    <mergeCell ref="G97:G98"/>
    <mergeCell ref="H97:H98"/>
    <mergeCell ref="I97:I98"/>
    <mergeCell ref="J97:J98"/>
    <mergeCell ref="K97:K98"/>
    <mergeCell ref="L97:L98"/>
    <mergeCell ref="A95:A96"/>
    <mergeCell ref="S95:S96"/>
    <mergeCell ref="U95:U96"/>
    <mergeCell ref="N95:N96"/>
    <mergeCell ref="O95:O96"/>
    <mergeCell ref="P95:P96"/>
    <mergeCell ref="Q95:Q96"/>
    <mergeCell ref="K95:K96"/>
    <mergeCell ref="L95:L96"/>
    <mergeCell ref="M95:M96"/>
    <mergeCell ref="A93:A94"/>
    <mergeCell ref="S93:S94"/>
    <mergeCell ref="U93:U94"/>
    <mergeCell ref="F93:F94"/>
    <mergeCell ref="G93:G94"/>
    <mergeCell ref="H93:H94"/>
    <mergeCell ref="I93:I94"/>
    <mergeCell ref="J93:J94"/>
    <mergeCell ref="K93:K94"/>
    <mergeCell ref="L93:L94"/>
    <mergeCell ref="A91:A92"/>
    <mergeCell ref="S91:S92"/>
    <mergeCell ref="U91:U92"/>
    <mergeCell ref="N91:N92"/>
    <mergeCell ref="O91:O92"/>
    <mergeCell ref="P91:P92"/>
    <mergeCell ref="Q91:Q92"/>
    <mergeCell ref="K91:K92"/>
    <mergeCell ref="L91:L92"/>
    <mergeCell ref="M91:M92"/>
    <mergeCell ref="A89:A90"/>
    <mergeCell ref="S89:S90"/>
    <mergeCell ref="U89:U90"/>
    <mergeCell ref="F89:F90"/>
    <mergeCell ref="G89:G90"/>
    <mergeCell ref="H89:H90"/>
    <mergeCell ref="I89:I90"/>
    <mergeCell ref="J89:J90"/>
    <mergeCell ref="K89:K90"/>
    <mergeCell ref="L89:L90"/>
    <mergeCell ref="A87:A88"/>
    <mergeCell ref="S87:S88"/>
    <mergeCell ref="U87:U88"/>
    <mergeCell ref="N87:N88"/>
    <mergeCell ref="O87:O88"/>
    <mergeCell ref="P87:P88"/>
    <mergeCell ref="Q87:Q88"/>
    <mergeCell ref="K87:K88"/>
    <mergeCell ref="L87:L88"/>
    <mergeCell ref="M87:M88"/>
    <mergeCell ref="A85:A86"/>
    <mergeCell ref="S85:S86"/>
    <mergeCell ref="U85:U86"/>
    <mergeCell ref="F85:F86"/>
    <mergeCell ref="G85:G86"/>
    <mergeCell ref="H85:H86"/>
    <mergeCell ref="I85:I86"/>
    <mergeCell ref="J85:J86"/>
    <mergeCell ref="K85:K86"/>
    <mergeCell ref="L85:L86"/>
    <mergeCell ref="A83:A84"/>
    <mergeCell ref="S83:S84"/>
    <mergeCell ref="U83:U84"/>
    <mergeCell ref="N83:N84"/>
    <mergeCell ref="O83:O84"/>
    <mergeCell ref="P83:P84"/>
    <mergeCell ref="Q83:Q84"/>
    <mergeCell ref="K83:K84"/>
    <mergeCell ref="L83:L84"/>
    <mergeCell ref="M83:M84"/>
    <mergeCell ref="A81:A82"/>
    <mergeCell ref="S81:S82"/>
    <mergeCell ref="U81:U82"/>
    <mergeCell ref="F81:F82"/>
    <mergeCell ref="G81:G82"/>
    <mergeCell ref="H81:H82"/>
    <mergeCell ref="I81:I82"/>
    <mergeCell ref="J81:J82"/>
    <mergeCell ref="K81:K82"/>
    <mergeCell ref="L81:L82"/>
    <mergeCell ref="A79:A80"/>
    <mergeCell ref="S79:S80"/>
    <mergeCell ref="U79:U80"/>
    <mergeCell ref="N79:N80"/>
    <mergeCell ref="O79:O80"/>
    <mergeCell ref="P79:P80"/>
    <mergeCell ref="Q79:Q80"/>
    <mergeCell ref="K79:K80"/>
    <mergeCell ref="L79:L80"/>
    <mergeCell ref="M79:M80"/>
    <mergeCell ref="A77:A78"/>
    <mergeCell ref="S77:S78"/>
    <mergeCell ref="U77:U78"/>
    <mergeCell ref="F77:F78"/>
    <mergeCell ref="G77:G78"/>
    <mergeCell ref="H77:H78"/>
    <mergeCell ref="I77:I78"/>
    <mergeCell ref="J77:J78"/>
    <mergeCell ref="K77:K78"/>
    <mergeCell ref="L77:L78"/>
    <mergeCell ref="A75:A76"/>
    <mergeCell ref="S75:S76"/>
    <mergeCell ref="U75:U76"/>
    <mergeCell ref="N75:N76"/>
    <mergeCell ref="O75:O76"/>
    <mergeCell ref="P75:P76"/>
    <mergeCell ref="Q75:Q76"/>
    <mergeCell ref="K75:K76"/>
    <mergeCell ref="L75:L76"/>
    <mergeCell ref="M75:M76"/>
    <mergeCell ref="A73:A74"/>
    <mergeCell ref="S73:S74"/>
    <mergeCell ref="U73:U74"/>
    <mergeCell ref="F73:F74"/>
    <mergeCell ref="G73:G74"/>
    <mergeCell ref="H73:H74"/>
    <mergeCell ref="I73:I74"/>
    <mergeCell ref="J73:J74"/>
    <mergeCell ref="K73:K74"/>
    <mergeCell ref="L73:L74"/>
    <mergeCell ref="A71:A72"/>
    <mergeCell ref="S71:S72"/>
    <mergeCell ref="U71:U72"/>
    <mergeCell ref="N71:N72"/>
    <mergeCell ref="O71:O72"/>
    <mergeCell ref="P71:P72"/>
    <mergeCell ref="Q71:Q72"/>
    <mergeCell ref="K71:K72"/>
    <mergeCell ref="L71:L72"/>
    <mergeCell ref="M71:M72"/>
    <mergeCell ref="A69:A70"/>
    <mergeCell ref="S69:S70"/>
    <mergeCell ref="U69:U70"/>
    <mergeCell ref="F69:F70"/>
    <mergeCell ref="G69:G70"/>
    <mergeCell ref="H69:H70"/>
    <mergeCell ref="I69:I70"/>
    <mergeCell ref="J69:J70"/>
    <mergeCell ref="K69:K70"/>
    <mergeCell ref="L69:L70"/>
    <mergeCell ref="A67:A68"/>
    <mergeCell ref="S67:S68"/>
    <mergeCell ref="U67:U68"/>
    <mergeCell ref="N67:N68"/>
    <mergeCell ref="O67:O68"/>
    <mergeCell ref="P67:P68"/>
    <mergeCell ref="Q67:Q68"/>
    <mergeCell ref="K67:K68"/>
    <mergeCell ref="L67:L68"/>
    <mergeCell ref="M67:M68"/>
    <mergeCell ref="A65:A66"/>
    <mergeCell ref="S65:S66"/>
    <mergeCell ref="U65:U66"/>
    <mergeCell ref="F65:F66"/>
    <mergeCell ref="G65:G66"/>
    <mergeCell ref="H65:H66"/>
    <mergeCell ref="I65:I66"/>
    <mergeCell ref="J65:J66"/>
    <mergeCell ref="K65:K66"/>
    <mergeCell ref="L65:L66"/>
    <mergeCell ref="A63:A64"/>
    <mergeCell ref="S63:S64"/>
    <mergeCell ref="U63:U64"/>
    <mergeCell ref="N63:N64"/>
    <mergeCell ref="O63:O64"/>
    <mergeCell ref="P63:P64"/>
    <mergeCell ref="Q63:Q64"/>
    <mergeCell ref="K63:K64"/>
    <mergeCell ref="L63:L64"/>
    <mergeCell ref="M63:M64"/>
    <mergeCell ref="A61:A62"/>
    <mergeCell ref="S61:S62"/>
    <mergeCell ref="U61:U62"/>
    <mergeCell ref="F61:F62"/>
    <mergeCell ref="G61:G62"/>
    <mergeCell ref="H61:H62"/>
    <mergeCell ref="I61:I62"/>
    <mergeCell ref="J61:J62"/>
    <mergeCell ref="K61:K62"/>
    <mergeCell ref="L61:L62"/>
    <mergeCell ref="A59:A60"/>
    <mergeCell ref="S59:S60"/>
    <mergeCell ref="U59:U60"/>
    <mergeCell ref="N59:N60"/>
    <mergeCell ref="O59:O60"/>
    <mergeCell ref="P59:P60"/>
    <mergeCell ref="Q59:Q60"/>
    <mergeCell ref="K59:K60"/>
    <mergeCell ref="L59:L60"/>
    <mergeCell ref="M59:M60"/>
    <mergeCell ref="A57:A58"/>
    <mergeCell ref="S57:S58"/>
    <mergeCell ref="U57:U58"/>
    <mergeCell ref="F57:F58"/>
    <mergeCell ref="G57:G58"/>
    <mergeCell ref="H57:H58"/>
    <mergeCell ref="I57:I58"/>
    <mergeCell ref="J57:J58"/>
    <mergeCell ref="K57:K58"/>
    <mergeCell ref="L57:L58"/>
    <mergeCell ref="A55:A56"/>
    <mergeCell ref="S55:S56"/>
    <mergeCell ref="U55:U56"/>
    <mergeCell ref="N55:N56"/>
    <mergeCell ref="O55:O56"/>
    <mergeCell ref="P55:P56"/>
    <mergeCell ref="Q55:Q56"/>
    <mergeCell ref="K55:K56"/>
    <mergeCell ref="L55:L56"/>
    <mergeCell ref="M55:M56"/>
    <mergeCell ref="A53:A54"/>
    <mergeCell ref="S53:S54"/>
    <mergeCell ref="U53:U54"/>
    <mergeCell ref="F53:F54"/>
    <mergeCell ref="G53:G54"/>
    <mergeCell ref="H53:H54"/>
    <mergeCell ref="I53:I54"/>
    <mergeCell ref="J53:J54"/>
    <mergeCell ref="K53:K54"/>
    <mergeCell ref="L53:L54"/>
    <mergeCell ref="A51:A52"/>
    <mergeCell ref="S51:S52"/>
    <mergeCell ref="U51:U52"/>
    <mergeCell ref="N51:N52"/>
    <mergeCell ref="O51:O52"/>
    <mergeCell ref="P51:P52"/>
    <mergeCell ref="Q51:Q52"/>
    <mergeCell ref="K51:K52"/>
    <mergeCell ref="L51:L52"/>
    <mergeCell ref="M51:M52"/>
    <mergeCell ref="A49:A50"/>
    <mergeCell ref="S49:S50"/>
    <mergeCell ref="U49:U50"/>
    <mergeCell ref="F49:F50"/>
    <mergeCell ref="G49:G50"/>
    <mergeCell ref="H49:H50"/>
    <mergeCell ref="I49:I50"/>
    <mergeCell ref="J49:J50"/>
    <mergeCell ref="K49:K50"/>
    <mergeCell ref="L49:L50"/>
    <mergeCell ref="A47:A48"/>
    <mergeCell ref="S47:S48"/>
    <mergeCell ref="U47:U48"/>
    <mergeCell ref="N47:N48"/>
    <mergeCell ref="O47:O48"/>
    <mergeCell ref="P47:P48"/>
    <mergeCell ref="Q47:Q48"/>
    <mergeCell ref="K47:K48"/>
    <mergeCell ref="L47:L48"/>
    <mergeCell ref="M47:M48"/>
    <mergeCell ref="A45:A46"/>
    <mergeCell ref="S45:S46"/>
    <mergeCell ref="U45:U46"/>
    <mergeCell ref="F45:F46"/>
    <mergeCell ref="G45:G46"/>
    <mergeCell ref="H45:H46"/>
    <mergeCell ref="I45:I46"/>
    <mergeCell ref="J45:J46"/>
    <mergeCell ref="K45:K46"/>
    <mergeCell ref="L45:L46"/>
    <mergeCell ref="A43:A44"/>
    <mergeCell ref="S43:S44"/>
    <mergeCell ref="U43:U44"/>
    <mergeCell ref="N43:N44"/>
    <mergeCell ref="O43:O44"/>
    <mergeCell ref="P43:P44"/>
    <mergeCell ref="Q43:Q44"/>
    <mergeCell ref="K43:K44"/>
    <mergeCell ref="L43:L44"/>
    <mergeCell ref="M43:M44"/>
    <mergeCell ref="A41:A42"/>
    <mergeCell ref="S41:S42"/>
    <mergeCell ref="U41:U42"/>
    <mergeCell ref="F41:F42"/>
    <mergeCell ref="G41:G42"/>
    <mergeCell ref="H41:H42"/>
    <mergeCell ref="I41:I42"/>
    <mergeCell ref="J41:J42"/>
    <mergeCell ref="K41:K42"/>
    <mergeCell ref="L41:L42"/>
    <mergeCell ref="A39:A40"/>
    <mergeCell ref="S39:S40"/>
    <mergeCell ref="U39:U40"/>
    <mergeCell ref="N39:N40"/>
    <mergeCell ref="O39:O40"/>
    <mergeCell ref="P39:P40"/>
    <mergeCell ref="Q39:Q40"/>
    <mergeCell ref="K39:K40"/>
    <mergeCell ref="L39:L40"/>
    <mergeCell ref="M39:M40"/>
    <mergeCell ref="A37:A38"/>
    <mergeCell ref="S37:S38"/>
    <mergeCell ref="U37:U38"/>
    <mergeCell ref="F37:F38"/>
    <mergeCell ref="G37:G38"/>
    <mergeCell ref="H37:H38"/>
    <mergeCell ref="I37:I38"/>
    <mergeCell ref="J37:J38"/>
    <mergeCell ref="K37:K38"/>
    <mergeCell ref="L37:L38"/>
    <mergeCell ref="A35:A36"/>
    <mergeCell ref="S35:S36"/>
    <mergeCell ref="U35:U36"/>
    <mergeCell ref="N35:N36"/>
    <mergeCell ref="O35:O36"/>
    <mergeCell ref="P35:P36"/>
    <mergeCell ref="Q35:Q36"/>
    <mergeCell ref="K35:K36"/>
    <mergeCell ref="L35:L36"/>
    <mergeCell ref="M35:M36"/>
    <mergeCell ref="A33:A34"/>
    <mergeCell ref="S33:S34"/>
    <mergeCell ref="U33:U34"/>
    <mergeCell ref="F33:F34"/>
    <mergeCell ref="G33:G34"/>
    <mergeCell ref="H33:H34"/>
    <mergeCell ref="I33:I34"/>
    <mergeCell ref="J33:J34"/>
    <mergeCell ref="K33:K34"/>
    <mergeCell ref="L33:L34"/>
    <mergeCell ref="A31:A32"/>
    <mergeCell ref="S31:S32"/>
    <mergeCell ref="U31:U32"/>
    <mergeCell ref="N31:N32"/>
    <mergeCell ref="O31:O32"/>
    <mergeCell ref="P31:P32"/>
    <mergeCell ref="Q31:Q32"/>
    <mergeCell ref="K31:K32"/>
    <mergeCell ref="L31:L32"/>
    <mergeCell ref="M31:M32"/>
    <mergeCell ref="A29:A30"/>
    <mergeCell ref="S29:S30"/>
    <mergeCell ref="U29:U30"/>
    <mergeCell ref="F29:F30"/>
    <mergeCell ref="G29:G30"/>
    <mergeCell ref="H29:H30"/>
    <mergeCell ref="I29:I30"/>
    <mergeCell ref="J29:J30"/>
    <mergeCell ref="K29:K30"/>
    <mergeCell ref="L29:L30"/>
    <mergeCell ref="A27:A28"/>
    <mergeCell ref="S27:S28"/>
    <mergeCell ref="U27:U28"/>
    <mergeCell ref="N27:N28"/>
    <mergeCell ref="O27:O28"/>
    <mergeCell ref="P27:P28"/>
    <mergeCell ref="Q27:Q28"/>
    <mergeCell ref="K27:K28"/>
    <mergeCell ref="L27:L28"/>
    <mergeCell ref="M27:M28"/>
    <mergeCell ref="A25:A26"/>
    <mergeCell ref="S25:S26"/>
    <mergeCell ref="U25:U26"/>
    <mergeCell ref="F25:F26"/>
    <mergeCell ref="G25:G26"/>
    <mergeCell ref="H25:H26"/>
    <mergeCell ref="I25:I26"/>
    <mergeCell ref="J25:J26"/>
    <mergeCell ref="K25:K26"/>
    <mergeCell ref="L25:L26"/>
    <mergeCell ref="A23:A24"/>
    <mergeCell ref="S23:S24"/>
    <mergeCell ref="U23:U24"/>
    <mergeCell ref="N23:N24"/>
    <mergeCell ref="O23:O24"/>
    <mergeCell ref="P23:P24"/>
    <mergeCell ref="Q23:Q24"/>
    <mergeCell ref="K23:K24"/>
    <mergeCell ref="L23:L24"/>
    <mergeCell ref="M23:M24"/>
    <mergeCell ref="A21:A22"/>
    <mergeCell ref="S21:S22"/>
    <mergeCell ref="U21:U22"/>
    <mergeCell ref="F21:F22"/>
    <mergeCell ref="G21:G22"/>
    <mergeCell ref="H21:H22"/>
    <mergeCell ref="I21:I22"/>
    <mergeCell ref="J21:J22"/>
    <mergeCell ref="K21:K22"/>
    <mergeCell ref="L21:L22"/>
    <mergeCell ref="A19:A20"/>
    <mergeCell ref="S19:S20"/>
    <mergeCell ref="U19:U20"/>
    <mergeCell ref="N19:N20"/>
    <mergeCell ref="O19:O20"/>
    <mergeCell ref="P19:P20"/>
    <mergeCell ref="Q19:Q20"/>
    <mergeCell ref="K19:K20"/>
    <mergeCell ref="L19:L20"/>
    <mergeCell ref="M19:M20"/>
    <mergeCell ref="A17:A18"/>
    <mergeCell ref="S17:S18"/>
    <mergeCell ref="U17:U18"/>
    <mergeCell ref="F17:F18"/>
    <mergeCell ref="G17:G18"/>
    <mergeCell ref="H17:H18"/>
    <mergeCell ref="I17:I18"/>
    <mergeCell ref="J17:J18"/>
    <mergeCell ref="K17:K18"/>
    <mergeCell ref="L17:L18"/>
    <mergeCell ref="A15:A16"/>
    <mergeCell ref="S15:S16"/>
    <mergeCell ref="U15:U16"/>
    <mergeCell ref="N15:N16"/>
    <mergeCell ref="O15:O16"/>
    <mergeCell ref="P15:P16"/>
    <mergeCell ref="Q15:Q16"/>
    <mergeCell ref="K15:K16"/>
    <mergeCell ref="L15:L16"/>
    <mergeCell ref="M15:M16"/>
    <mergeCell ref="A13:A14"/>
    <mergeCell ref="S13:S14"/>
    <mergeCell ref="U13:U14"/>
    <mergeCell ref="F13:F14"/>
    <mergeCell ref="G13:G14"/>
    <mergeCell ref="H13:H14"/>
    <mergeCell ref="I13:I14"/>
    <mergeCell ref="J13:J14"/>
    <mergeCell ref="K13:K14"/>
    <mergeCell ref="L13:L14"/>
    <mergeCell ref="A11:A12"/>
    <mergeCell ref="S11:S12"/>
    <mergeCell ref="U11:U12"/>
    <mergeCell ref="N11:N12"/>
    <mergeCell ref="O11:O12"/>
    <mergeCell ref="P11:P12"/>
    <mergeCell ref="Q11:Q12"/>
    <mergeCell ref="K11:K12"/>
    <mergeCell ref="L11:L12"/>
    <mergeCell ref="E11:E12"/>
    <mergeCell ref="A9:A10"/>
    <mergeCell ref="S9:S10"/>
    <mergeCell ref="U9:U10"/>
    <mergeCell ref="F9:F10"/>
    <mergeCell ref="G9:G10"/>
    <mergeCell ref="H9:H10"/>
    <mergeCell ref="I9:I10"/>
    <mergeCell ref="J9:J10"/>
    <mergeCell ref="K9:K10"/>
    <mergeCell ref="E9:E10"/>
    <mergeCell ref="A7:A8"/>
    <mergeCell ref="S7:S8"/>
    <mergeCell ref="U7:U8"/>
    <mergeCell ref="N7:N8"/>
    <mergeCell ref="O7:O8"/>
    <mergeCell ref="P7:P8"/>
    <mergeCell ref="Q7:Q8"/>
    <mergeCell ref="K7:K8"/>
    <mergeCell ref="L7:L8"/>
    <mergeCell ref="E7:E8"/>
    <mergeCell ref="U5:U6"/>
    <mergeCell ref="F5:F6"/>
    <mergeCell ref="G5:G6"/>
    <mergeCell ref="H5:H6"/>
    <mergeCell ref="I5:I6"/>
    <mergeCell ref="J5:J6"/>
    <mergeCell ref="K5:K6"/>
    <mergeCell ref="P5:P6"/>
    <mergeCell ref="Q5:Q6"/>
    <mergeCell ref="A5:A6"/>
    <mergeCell ref="S5:S6"/>
    <mergeCell ref="E5:E6"/>
    <mergeCell ref="L5:L6"/>
    <mergeCell ref="M5:M6"/>
    <mergeCell ref="N5:N6"/>
    <mergeCell ref="O5:O6"/>
    <mergeCell ref="J11:J12"/>
    <mergeCell ref="M11:M12"/>
    <mergeCell ref="F7:F8"/>
    <mergeCell ref="G7:G8"/>
    <mergeCell ref="H7:H8"/>
    <mergeCell ref="I7:I8"/>
    <mergeCell ref="J7:J8"/>
    <mergeCell ref="M9:M10"/>
    <mergeCell ref="M7:M8"/>
    <mergeCell ref="L9:L10"/>
    <mergeCell ref="F11:F12"/>
    <mergeCell ref="G11:G12"/>
    <mergeCell ref="H11:H12"/>
    <mergeCell ref="I11:I12"/>
    <mergeCell ref="N9:N10"/>
    <mergeCell ref="O9:O10"/>
    <mergeCell ref="P9:P10"/>
    <mergeCell ref="Q9:Q10"/>
    <mergeCell ref="Q13:Q14"/>
    <mergeCell ref="F15:F16"/>
    <mergeCell ref="G15:G16"/>
    <mergeCell ref="H15:H16"/>
    <mergeCell ref="I15:I16"/>
    <mergeCell ref="J15:J16"/>
    <mergeCell ref="M13:M14"/>
    <mergeCell ref="N13:N14"/>
    <mergeCell ref="O13:O14"/>
    <mergeCell ref="P13:P14"/>
    <mergeCell ref="Q17:Q18"/>
    <mergeCell ref="F19:F20"/>
    <mergeCell ref="G19:G20"/>
    <mergeCell ref="H19:H20"/>
    <mergeCell ref="I19:I20"/>
    <mergeCell ref="J19:J20"/>
    <mergeCell ref="M17:M18"/>
    <mergeCell ref="N17:N18"/>
    <mergeCell ref="O17:O18"/>
    <mergeCell ref="P17:P18"/>
    <mergeCell ref="Q21:Q22"/>
    <mergeCell ref="F23:F24"/>
    <mergeCell ref="G23:G24"/>
    <mergeCell ref="H23:H24"/>
    <mergeCell ref="I23:I24"/>
    <mergeCell ref="J23:J24"/>
    <mergeCell ref="M21:M22"/>
    <mergeCell ref="N21:N22"/>
    <mergeCell ref="O21:O22"/>
    <mergeCell ref="P21:P22"/>
    <mergeCell ref="Q25:Q26"/>
    <mergeCell ref="F27:F28"/>
    <mergeCell ref="G27:G28"/>
    <mergeCell ref="H27:H28"/>
    <mergeCell ref="I27:I28"/>
    <mergeCell ref="J27:J28"/>
    <mergeCell ref="M25:M26"/>
    <mergeCell ref="N25:N26"/>
    <mergeCell ref="O25:O26"/>
    <mergeCell ref="P25:P26"/>
    <mergeCell ref="Q29:Q30"/>
    <mergeCell ref="F31:F32"/>
    <mergeCell ref="G31:G32"/>
    <mergeCell ref="H31:H32"/>
    <mergeCell ref="I31:I32"/>
    <mergeCell ref="J31:J32"/>
    <mergeCell ref="M29:M30"/>
    <mergeCell ref="N29:N30"/>
    <mergeCell ref="O29:O30"/>
    <mergeCell ref="P29:P30"/>
    <mergeCell ref="Q33:Q34"/>
    <mergeCell ref="F35:F36"/>
    <mergeCell ref="G35:G36"/>
    <mergeCell ref="H35:H36"/>
    <mergeCell ref="I35:I36"/>
    <mergeCell ref="J35:J36"/>
    <mergeCell ref="M33:M34"/>
    <mergeCell ref="N33:N34"/>
    <mergeCell ref="O33:O34"/>
    <mergeCell ref="P33:P34"/>
    <mergeCell ref="Q37:Q38"/>
    <mergeCell ref="F39:F40"/>
    <mergeCell ref="G39:G40"/>
    <mergeCell ref="H39:H40"/>
    <mergeCell ref="I39:I40"/>
    <mergeCell ref="J39:J40"/>
    <mergeCell ref="M37:M38"/>
    <mergeCell ref="N37:N38"/>
    <mergeCell ref="O37:O38"/>
    <mergeCell ref="P37:P38"/>
    <mergeCell ref="Q41:Q42"/>
    <mergeCell ref="F43:F44"/>
    <mergeCell ref="G43:G44"/>
    <mergeCell ref="H43:H44"/>
    <mergeCell ref="I43:I44"/>
    <mergeCell ref="J43:J44"/>
    <mergeCell ref="M41:M42"/>
    <mergeCell ref="N41:N42"/>
    <mergeCell ref="O41:O42"/>
    <mergeCell ref="P41:P42"/>
    <mergeCell ref="Q45:Q46"/>
    <mergeCell ref="F47:F48"/>
    <mergeCell ref="G47:G48"/>
    <mergeCell ref="H47:H48"/>
    <mergeCell ref="I47:I48"/>
    <mergeCell ref="J47:J48"/>
    <mergeCell ref="M45:M46"/>
    <mergeCell ref="N45:N46"/>
    <mergeCell ref="O45:O46"/>
    <mergeCell ref="P45:P46"/>
    <mergeCell ref="Q49:Q50"/>
    <mergeCell ref="F51:F52"/>
    <mergeCell ref="G51:G52"/>
    <mergeCell ref="H51:H52"/>
    <mergeCell ref="I51:I52"/>
    <mergeCell ref="J51:J52"/>
    <mergeCell ref="M49:M50"/>
    <mergeCell ref="N49:N50"/>
    <mergeCell ref="O49:O50"/>
    <mergeCell ref="P49:P50"/>
    <mergeCell ref="Q53:Q54"/>
    <mergeCell ref="F55:F56"/>
    <mergeCell ref="G55:G56"/>
    <mergeCell ref="H55:H56"/>
    <mergeCell ref="I55:I56"/>
    <mergeCell ref="J55:J56"/>
    <mergeCell ref="M53:M54"/>
    <mergeCell ref="N53:N54"/>
    <mergeCell ref="O53:O54"/>
    <mergeCell ref="P53:P54"/>
    <mergeCell ref="Q57:Q58"/>
    <mergeCell ref="F59:F60"/>
    <mergeCell ref="G59:G60"/>
    <mergeCell ref="H59:H60"/>
    <mergeCell ref="I59:I60"/>
    <mergeCell ref="J59:J60"/>
    <mergeCell ref="M57:M58"/>
    <mergeCell ref="N57:N58"/>
    <mergeCell ref="O57:O58"/>
    <mergeCell ref="P57:P58"/>
    <mergeCell ref="Q61:Q62"/>
    <mergeCell ref="F63:F64"/>
    <mergeCell ref="G63:G64"/>
    <mergeCell ref="H63:H64"/>
    <mergeCell ref="I63:I64"/>
    <mergeCell ref="J63:J64"/>
    <mergeCell ref="M61:M62"/>
    <mergeCell ref="N61:N62"/>
    <mergeCell ref="O61:O62"/>
    <mergeCell ref="P61:P62"/>
    <mergeCell ref="Q65:Q66"/>
    <mergeCell ref="F67:F68"/>
    <mergeCell ref="G67:G68"/>
    <mergeCell ref="H67:H68"/>
    <mergeCell ref="I67:I68"/>
    <mergeCell ref="J67:J68"/>
    <mergeCell ref="M65:M66"/>
    <mergeCell ref="N65:N66"/>
    <mergeCell ref="O65:O66"/>
    <mergeCell ref="P65:P66"/>
    <mergeCell ref="Q69:Q70"/>
    <mergeCell ref="F71:F72"/>
    <mergeCell ref="G71:G72"/>
    <mergeCell ref="H71:H72"/>
    <mergeCell ref="I71:I72"/>
    <mergeCell ref="J71:J72"/>
    <mergeCell ref="M69:M70"/>
    <mergeCell ref="N69:N70"/>
    <mergeCell ref="O69:O70"/>
    <mergeCell ref="P69:P70"/>
    <mergeCell ref="Q73:Q74"/>
    <mergeCell ref="F75:F76"/>
    <mergeCell ref="G75:G76"/>
    <mergeCell ref="H75:H76"/>
    <mergeCell ref="I75:I76"/>
    <mergeCell ref="J75:J76"/>
    <mergeCell ref="M73:M74"/>
    <mergeCell ref="N73:N74"/>
    <mergeCell ref="O73:O74"/>
    <mergeCell ref="P73:P74"/>
    <mergeCell ref="Q77:Q78"/>
    <mergeCell ref="F79:F80"/>
    <mergeCell ref="G79:G80"/>
    <mergeCell ref="H79:H80"/>
    <mergeCell ref="I79:I80"/>
    <mergeCell ref="J79:J80"/>
    <mergeCell ref="M77:M78"/>
    <mergeCell ref="N77:N78"/>
    <mergeCell ref="O77:O78"/>
    <mergeCell ref="P77:P78"/>
    <mergeCell ref="Q81:Q82"/>
    <mergeCell ref="F83:F84"/>
    <mergeCell ref="G83:G84"/>
    <mergeCell ref="H83:H84"/>
    <mergeCell ref="I83:I84"/>
    <mergeCell ref="J83:J84"/>
    <mergeCell ref="M81:M82"/>
    <mergeCell ref="N81:N82"/>
    <mergeCell ref="O81:O82"/>
    <mergeCell ref="P81:P82"/>
    <mergeCell ref="Q85:Q86"/>
    <mergeCell ref="F87:F88"/>
    <mergeCell ref="G87:G88"/>
    <mergeCell ref="H87:H88"/>
    <mergeCell ref="I87:I88"/>
    <mergeCell ref="J87:J88"/>
    <mergeCell ref="M85:M86"/>
    <mergeCell ref="N85:N86"/>
    <mergeCell ref="O85:O86"/>
    <mergeCell ref="P85:P86"/>
    <mergeCell ref="Q89:Q90"/>
    <mergeCell ref="F91:F92"/>
    <mergeCell ref="G91:G92"/>
    <mergeCell ref="H91:H92"/>
    <mergeCell ref="I91:I92"/>
    <mergeCell ref="J91:J92"/>
    <mergeCell ref="M89:M90"/>
    <mergeCell ref="N89:N90"/>
    <mergeCell ref="O89:O90"/>
    <mergeCell ref="P89:P90"/>
    <mergeCell ref="Q93:Q94"/>
    <mergeCell ref="F95:F96"/>
    <mergeCell ref="G95:G96"/>
    <mergeCell ref="H95:H96"/>
    <mergeCell ref="I95:I96"/>
    <mergeCell ref="J95:J96"/>
    <mergeCell ref="M93:M94"/>
    <mergeCell ref="N93:N94"/>
    <mergeCell ref="O93:O94"/>
    <mergeCell ref="P93:P94"/>
    <mergeCell ref="Q97:Q98"/>
    <mergeCell ref="F99:F100"/>
    <mergeCell ref="G99:G100"/>
    <mergeCell ref="H99:H100"/>
    <mergeCell ref="I99:I100"/>
    <mergeCell ref="J99:J100"/>
    <mergeCell ref="J103:J104"/>
    <mergeCell ref="M97:M98"/>
    <mergeCell ref="N97:N98"/>
    <mergeCell ref="O97:O98"/>
    <mergeCell ref="F103:F104"/>
    <mergeCell ref="G103:G104"/>
    <mergeCell ref="H103:H104"/>
    <mergeCell ref="I103:I104"/>
    <mergeCell ref="M101:M102"/>
    <mergeCell ref="N101:N102"/>
    <mergeCell ref="O101:O102"/>
    <mergeCell ref="P101:P102"/>
    <mergeCell ref="F107:F108"/>
    <mergeCell ref="G107:G108"/>
    <mergeCell ref="H107:H108"/>
    <mergeCell ref="I107:I108"/>
    <mergeCell ref="J111:J112"/>
    <mergeCell ref="M105:M106"/>
    <mergeCell ref="N105:N106"/>
    <mergeCell ref="O105:O106"/>
    <mergeCell ref="J107:J108"/>
    <mergeCell ref="F111:F112"/>
    <mergeCell ref="G111:G112"/>
    <mergeCell ref="H111:H112"/>
    <mergeCell ref="I111:I112"/>
    <mergeCell ref="M115:M116"/>
    <mergeCell ref="M113:M114"/>
    <mergeCell ref="L115:L116"/>
    <mergeCell ref="M109:M110"/>
    <mergeCell ref="R13:R14"/>
    <mergeCell ref="R15:R16"/>
    <mergeCell ref="G113:G114"/>
    <mergeCell ref="H113:H114"/>
    <mergeCell ref="I113:I114"/>
    <mergeCell ref="J113:J114"/>
    <mergeCell ref="N109:N110"/>
    <mergeCell ref="O109:O110"/>
    <mergeCell ref="P109:P110"/>
    <mergeCell ref="Q109:Q110"/>
    <mergeCell ref="R5:R6"/>
    <mergeCell ref="R7:R8"/>
    <mergeCell ref="R9:R10"/>
    <mergeCell ref="R11:R12"/>
    <mergeCell ref="R25:R26"/>
    <mergeCell ref="R27:R28"/>
    <mergeCell ref="N115:N116"/>
    <mergeCell ref="O115:O116"/>
    <mergeCell ref="P115:P116"/>
    <mergeCell ref="Q115:Q116"/>
    <mergeCell ref="P105:P106"/>
    <mergeCell ref="Q105:Q106"/>
    <mergeCell ref="Q101:Q102"/>
    <mergeCell ref="P97:P98"/>
    <mergeCell ref="R17:R18"/>
    <mergeCell ref="R19:R20"/>
    <mergeCell ref="R21:R22"/>
    <mergeCell ref="R23:R24"/>
    <mergeCell ref="R49:R50"/>
    <mergeCell ref="R51:R52"/>
    <mergeCell ref="R29:R30"/>
    <mergeCell ref="R31:R32"/>
    <mergeCell ref="R33:R34"/>
    <mergeCell ref="R35:R36"/>
    <mergeCell ref="R37:R38"/>
    <mergeCell ref="R39:R40"/>
    <mergeCell ref="R41:R42"/>
    <mergeCell ref="R43:R44"/>
    <mergeCell ref="R45:R46"/>
    <mergeCell ref="R47:R48"/>
    <mergeCell ref="R73:R74"/>
    <mergeCell ref="R75:R76"/>
    <mergeCell ref="R53:R54"/>
    <mergeCell ref="R55:R56"/>
    <mergeCell ref="R57:R58"/>
    <mergeCell ref="R59:R60"/>
    <mergeCell ref="R61:R62"/>
    <mergeCell ref="R63:R64"/>
    <mergeCell ref="R65:R66"/>
    <mergeCell ref="R67:R68"/>
    <mergeCell ref="R69:R70"/>
    <mergeCell ref="R71:R72"/>
    <mergeCell ref="R107:R108"/>
    <mergeCell ref="R109:R110"/>
    <mergeCell ref="R111:R112"/>
    <mergeCell ref="R89:R90"/>
    <mergeCell ref="R91:R92"/>
    <mergeCell ref="R93:R94"/>
    <mergeCell ref="R95:R96"/>
    <mergeCell ref="R97:R98"/>
    <mergeCell ref="R99:R100"/>
    <mergeCell ref="R103:R104"/>
    <mergeCell ref="R105:R106"/>
    <mergeCell ref="R77:R78"/>
    <mergeCell ref="R79:R80"/>
    <mergeCell ref="R81:R82"/>
    <mergeCell ref="R83:R84"/>
    <mergeCell ref="R85:R86"/>
    <mergeCell ref="R87:R88"/>
    <mergeCell ref="R113:R114"/>
    <mergeCell ref="R115:R116"/>
    <mergeCell ref="T31:T32"/>
    <mergeCell ref="T33:T34"/>
    <mergeCell ref="T35:T36"/>
    <mergeCell ref="T69:T70"/>
    <mergeCell ref="T75:T76"/>
    <mergeCell ref="T77:T78"/>
    <mergeCell ref="T79:T80"/>
    <mergeCell ref="R101:R102"/>
    <mergeCell ref="T23:T24"/>
    <mergeCell ref="T25:T26"/>
    <mergeCell ref="T27:T28"/>
    <mergeCell ref="T29:T30"/>
    <mergeCell ref="T81:T82"/>
    <mergeCell ref="T113:T114"/>
    <mergeCell ref="T115:T116"/>
    <mergeCell ref="T109:T110"/>
    <mergeCell ref="T111:T112"/>
    <mergeCell ref="T83:T84"/>
    <mergeCell ref="T97:T98"/>
    <mergeCell ref="T85:T86"/>
    <mergeCell ref="T87:T88"/>
    <mergeCell ref="T99:T100"/>
    <mergeCell ref="T51:T52"/>
    <mergeCell ref="T17:T18"/>
    <mergeCell ref="T5:T6"/>
    <mergeCell ref="T7:T8"/>
    <mergeCell ref="T9:T10"/>
    <mergeCell ref="T11:T12"/>
    <mergeCell ref="T13:T14"/>
    <mergeCell ref="T15:T16"/>
    <mergeCell ref="T19:T20"/>
    <mergeCell ref="T21:T22"/>
    <mergeCell ref="T37:T38"/>
    <mergeCell ref="T49:T50"/>
    <mergeCell ref="T41:T42"/>
    <mergeCell ref="T43:T44"/>
    <mergeCell ref="T45:T46"/>
    <mergeCell ref="T47:T48"/>
    <mergeCell ref="T39:T40"/>
    <mergeCell ref="T73:T74"/>
    <mergeCell ref="T61:T62"/>
    <mergeCell ref="T63:T64"/>
    <mergeCell ref="T65:T66"/>
    <mergeCell ref="T67:T68"/>
    <mergeCell ref="T71:T72"/>
    <mergeCell ref="T53:T54"/>
    <mergeCell ref="T55:T56"/>
    <mergeCell ref="T57:T58"/>
    <mergeCell ref="T59:T60"/>
    <mergeCell ref="T89:T90"/>
    <mergeCell ref="T91:T92"/>
    <mergeCell ref="T93:T94"/>
    <mergeCell ref="T95:T96"/>
    <mergeCell ref="T101:T102"/>
    <mergeCell ref="T103:T104"/>
    <mergeCell ref="T105:T106"/>
    <mergeCell ref="T107:T108"/>
  </mergeCells>
  <printOptions/>
  <pageMargins left="0.1701388888888889" right="0.51" top="0.2" bottom="0.21" header="0.26" footer="0.21"/>
  <pageSetup horizontalDpi="300" verticalDpi="300" orientation="landscape" paperSize="8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W116"/>
  <sheetViews>
    <sheetView zoomScalePageLayoutView="0" workbookViewId="0" topLeftCell="A1">
      <selection activeCell="V51" sqref="V51:V52"/>
    </sheetView>
  </sheetViews>
  <sheetFormatPr defaultColWidth="11.421875" defaultRowHeight="12.75"/>
  <cols>
    <col min="1" max="1" width="2.8515625" style="1" customWidth="1"/>
    <col min="2" max="2" width="11.8515625" style="2" customWidth="1"/>
    <col min="3" max="3" width="11.57421875" style="2" bestFit="1" customWidth="1"/>
    <col min="4" max="4" width="16.00390625" style="2" customWidth="1"/>
    <col min="5" max="5" width="7.28125" style="1" customWidth="1"/>
    <col min="6" max="6" width="6.7109375" style="1" bestFit="1" customWidth="1"/>
    <col min="7" max="8" width="7.28125" style="1" customWidth="1"/>
    <col min="9" max="9" width="0.13671875" style="1" customWidth="1"/>
    <col min="10" max="11" width="7.28125" style="1" hidden="1" customWidth="1"/>
    <col min="12" max="12" width="0.13671875" style="1" hidden="1" customWidth="1"/>
    <col min="13" max="14" width="7.28125" style="1" hidden="1" customWidth="1"/>
    <col min="15" max="15" width="8.28125" style="1" hidden="1" customWidth="1"/>
    <col min="16" max="16" width="0.13671875" style="1" hidden="1" customWidth="1"/>
    <col min="17" max="17" width="8.28125" style="1" hidden="1" customWidth="1"/>
    <col min="18" max="18" width="7.421875" style="1" customWidth="1"/>
    <col min="19" max="19" width="7.140625" style="1" hidden="1" customWidth="1"/>
    <col min="20" max="20" width="12.00390625" style="1" hidden="1" customWidth="1"/>
    <col min="21" max="21" width="11.140625" style="1" customWidth="1"/>
    <col min="22" max="22" width="9.00390625" style="1" customWidth="1"/>
    <col min="23" max="16384" width="11.421875" style="1" customWidth="1"/>
  </cols>
  <sheetData>
    <row r="1" spans="6:17" ht="13.5" thickBot="1"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1" ht="15" customHeight="1">
      <c r="A2" s="61" t="s">
        <v>176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3"/>
    </row>
    <row r="3" spans="1:21" ht="15.75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32.25" thickBot="1">
      <c r="A4" s="15"/>
      <c r="B4" s="16" t="s">
        <v>1</v>
      </c>
      <c r="C4" s="16" t="s">
        <v>0</v>
      </c>
      <c r="D4" s="16" t="s">
        <v>2</v>
      </c>
      <c r="E4" s="36" t="s">
        <v>220</v>
      </c>
      <c r="F4" s="6" t="s">
        <v>75</v>
      </c>
      <c r="G4" s="6" t="s">
        <v>285</v>
      </c>
      <c r="H4" s="6" t="s">
        <v>76</v>
      </c>
      <c r="I4" s="6"/>
      <c r="J4" s="6"/>
      <c r="K4" s="6"/>
      <c r="L4" s="6"/>
      <c r="M4" s="6"/>
      <c r="N4" s="6"/>
      <c r="O4" s="6"/>
      <c r="P4" s="6"/>
      <c r="Q4" s="6"/>
      <c r="R4" s="6" t="s">
        <v>15</v>
      </c>
      <c r="S4" s="6" t="s">
        <v>15</v>
      </c>
      <c r="T4" s="35" t="s">
        <v>175</v>
      </c>
      <c r="U4" s="38" t="s">
        <v>175</v>
      </c>
    </row>
    <row r="5" spans="1:22" ht="13.5" customHeight="1">
      <c r="A5" s="49" t="s">
        <v>16</v>
      </c>
      <c r="B5" s="33" t="str">
        <f>'DDM-Samstag 1.Runde'!B5</f>
        <v>Schweizerhof</v>
      </c>
      <c r="C5" s="33" t="str">
        <f>'DDM-Samstag 1.Runde'!C5</f>
        <v> Frank</v>
      </c>
      <c r="D5" s="33" t="str">
        <f>'DDM-Samstag 1.Runde'!D5</f>
        <v>Essen</v>
      </c>
      <c r="E5" s="67" t="str">
        <f>'DDM-Samstag 1.Runde'!E5:E6</f>
        <v>SH1</v>
      </c>
      <c r="F5" s="69">
        <f>'DDM-Samstag 1.Runde'!R5:R6</f>
        <v>40</v>
      </c>
      <c r="G5" s="69">
        <f>'DDM-Samstag 2.Runde'!R5:R6</f>
        <v>50</v>
      </c>
      <c r="H5" s="69">
        <f>'DDM-Sonntag 1.Runde'!R5:R6</f>
        <v>55</v>
      </c>
      <c r="I5" s="69">
        <f>'DDM-Samstag 1.Runde'!U5:U6</f>
        <v>5</v>
      </c>
      <c r="J5" s="69">
        <f>'DDM-Samstag 1.Runde'!V5:V6</f>
        <v>0</v>
      </c>
      <c r="K5" s="69">
        <f>'DDM-Samstag 1.Runde'!W5:W6</f>
        <v>0</v>
      </c>
      <c r="L5" s="69">
        <f>'DDM-Samstag 1.Runde'!X5:X6</f>
        <v>0</v>
      </c>
      <c r="M5" s="69">
        <f>'DDM-Samstag 1.Runde'!Y5:Y6</f>
        <v>0</v>
      </c>
      <c r="N5" s="69">
        <f>'DDM-Samstag 1.Runde'!Z5:Z6</f>
        <v>0</v>
      </c>
      <c r="O5" s="69">
        <f>'DDM-Samstag 1.Runde'!AA5:AA6</f>
        <v>0</v>
      </c>
      <c r="P5" s="69">
        <f>'DDM-Samstag 1.Runde'!AB5:AB6</f>
        <v>0</v>
      </c>
      <c r="Q5" s="69">
        <f>'DDM-Samstag 1.Runde'!AC5:AC6</f>
        <v>0</v>
      </c>
      <c r="R5" s="43">
        <f>SUM(F5:H6)</f>
        <v>145</v>
      </c>
      <c r="S5" s="43">
        <f>IF(SUM(H5:H6)&lt;&gt;0,SUM(R5:R6),9999)</f>
        <v>145</v>
      </c>
      <c r="T5" s="39">
        <f>IF($S5&lt;&gt;9999,RANK($S5,$S$5:$S$116,1),"")</f>
        <v>17</v>
      </c>
      <c r="U5" s="39">
        <f>IF($S5&lt;&gt;9999,RANK($S5,$S$5:$S$116,1),"")</f>
        <v>17</v>
      </c>
      <c r="V5" s="71"/>
    </row>
    <row r="6" spans="1:22" ht="13.5" customHeight="1" thickBot="1">
      <c r="A6" s="50"/>
      <c r="B6" s="34" t="str">
        <f>'DDM-Samstag 1.Runde'!B6</f>
        <v>Senf</v>
      </c>
      <c r="C6" s="34" t="str">
        <f>'DDM-Samstag 1.Runde'!C6</f>
        <v> Joachim</v>
      </c>
      <c r="D6" s="34" t="str">
        <f>'DDM-Samstag 1.Runde'!D6</f>
        <v>Allgäu-Bodensee</v>
      </c>
      <c r="E6" s="68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44"/>
      <c r="S6" s="44"/>
      <c r="T6" s="40"/>
      <c r="U6" s="40"/>
      <c r="V6" s="71"/>
    </row>
    <row r="7" spans="1:22" ht="12.75" customHeight="1">
      <c r="A7" s="49" t="s">
        <v>17</v>
      </c>
      <c r="B7" s="33" t="str">
        <f>'DDM-Samstag 1.Runde'!B7</f>
        <v>Grall</v>
      </c>
      <c r="C7" s="33" t="str">
        <f>'DDM-Samstag 1.Runde'!C7</f>
        <v> Timotheus</v>
      </c>
      <c r="D7" s="33" t="str">
        <f>'DDM-Samstag 1.Runde'!D7</f>
        <v>Allgäu-Bodensee</v>
      </c>
      <c r="E7" s="67" t="str">
        <f>'DDM-Samstag 1.Runde'!E7:E8</f>
        <v>SH1</v>
      </c>
      <c r="F7" s="69">
        <f>'DDM-Samstag 1.Runde'!R7:R8</f>
        <v>40</v>
      </c>
      <c r="G7" s="69">
        <f>'DDM-Samstag 2.Runde'!R7:R8</f>
        <v>50</v>
      </c>
      <c r="H7" s="69">
        <f>'DDM-Sonntag 1.Runde'!R7:R8</f>
        <v>49</v>
      </c>
      <c r="I7" s="69">
        <f>'DDM-Samstag 1.Runde'!U7:U8</f>
        <v>5</v>
      </c>
      <c r="J7" s="69">
        <f>'DDM-Samstag 1.Runde'!V7:V8</f>
        <v>0</v>
      </c>
      <c r="K7" s="69">
        <f>'DDM-Samstag 1.Runde'!W7:W8</f>
        <v>0</v>
      </c>
      <c r="L7" s="69">
        <f>'DDM-Samstag 1.Runde'!X7:X8</f>
        <v>0</v>
      </c>
      <c r="M7" s="69">
        <f>'DDM-Samstag 1.Runde'!Y7:Y8</f>
        <v>0</v>
      </c>
      <c r="N7" s="69">
        <f>'DDM-Samstag 1.Runde'!Z7:Z8</f>
        <v>0</v>
      </c>
      <c r="O7" s="69">
        <f>'DDM-Samstag 1.Runde'!AA7:AA8</f>
        <v>0</v>
      </c>
      <c r="P7" s="69">
        <f>'DDM-Samstag 1.Runde'!AB7:AB8</f>
        <v>0</v>
      </c>
      <c r="Q7" s="69">
        <f>'DDM-Samstag 1.Runde'!AC7:AC8</f>
        <v>0</v>
      </c>
      <c r="R7" s="43">
        <f>SUM(F7:H8)</f>
        <v>139</v>
      </c>
      <c r="S7" s="43">
        <f>IF(SUM(H7:H8)&lt;&gt;0,SUM(R7:R8),9999)</f>
        <v>139</v>
      </c>
      <c r="T7" s="39">
        <f>IF($S7&lt;&gt;9999,RANK($S7,$S$5:$S$116,1),"")</f>
        <v>6</v>
      </c>
      <c r="U7" s="39">
        <f>IF($S7&lt;&gt;9999,RANK($S7,$S$5:$S$116,1),"")</f>
        <v>6</v>
      </c>
      <c r="V7" s="71"/>
    </row>
    <row r="8" spans="1:22" ht="13.5" customHeight="1" thickBot="1">
      <c r="A8" s="50"/>
      <c r="B8" s="34" t="str">
        <f>'DDM-Samstag 1.Runde'!B8</f>
        <v>Kreuzahler</v>
      </c>
      <c r="C8" s="34" t="str">
        <f>'DDM-Samstag 1.Runde'!C8</f>
        <v> Marc</v>
      </c>
      <c r="D8" s="34" t="str">
        <f>'DDM-Samstag 1.Runde'!D8</f>
        <v>Allgäu-Bodensee</v>
      </c>
      <c r="E8" s="68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44"/>
      <c r="S8" s="44"/>
      <c r="T8" s="40"/>
      <c r="U8" s="40"/>
      <c r="V8" s="71"/>
    </row>
    <row r="9" spans="1:22" ht="13.5" customHeight="1">
      <c r="A9" s="49" t="s">
        <v>18</v>
      </c>
      <c r="B9" s="33" t="str">
        <f>'DDM-Samstag 1.Runde'!B9</f>
        <v>Kleiber</v>
      </c>
      <c r="C9" s="33" t="str">
        <f>'DDM-Samstag 1.Runde'!C9</f>
        <v> Martin</v>
      </c>
      <c r="D9" s="33" t="str">
        <f>'DDM-Samstag 1.Runde'!D9</f>
        <v>Harz</v>
      </c>
      <c r="E9" s="67" t="str">
        <f>'DDM-Samstag 1.Runde'!E9:E10</f>
        <v>SH1</v>
      </c>
      <c r="F9" s="69">
        <f>'DDM-Samstag 1.Runde'!R9:R10</f>
        <v>39</v>
      </c>
      <c r="G9" s="69">
        <f>'DDM-Samstag 2.Runde'!R9:R10</f>
        <v>48</v>
      </c>
      <c r="H9" s="69">
        <f>'DDM-Sonntag 1.Runde'!R9:R10</f>
        <v>53</v>
      </c>
      <c r="I9" s="69">
        <f>'DDM-Samstag 1.Runde'!U9:U10</f>
        <v>2</v>
      </c>
      <c r="J9" s="69">
        <f>'DDM-Samstag 1.Runde'!V9:V10</f>
        <v>0</v>
      </c>
      <c r="K9" s="69">
        <f>'DDM-Samstag 1.Runde'!W9:W10</f>
        <v>0</v>
      </c>
      <c r="L9" s="69">
        <f>'DDM-Samstag 1.Runde'!X9:X10</f>
        <v>0</v>
      </c>
      <c r="M9" s="69">
        <f>'DDM-Samstag 1.Runde'!Y9:Y10</f>
        <v>0</v>
      </c>
      <c r="N9" s="69">
        <f>'DDM-Samstag 1.Runde'!Z9:Z10</f>
        <v>0</v>
      </c>
      <c r="O9" s="69">
        <f>'DDM-Samstag 1.Runde'!AA9:AA10</f>
        <v>0</v>
      </c>
      <c r="P9" s="69">
        <f>'DDM-Samstag 1.Runde'!AB9:AB10</f>
        <v>0</v>
      </c>
      <c r="Q9" s="69">
        <f>'DDM-Samstag 1.Runde'!AC9:AC10</f>
        <v>0</v>
      </c>
      <c r="R9" s="43">
        <f>SUM(F9:H10)</f>
        <v>140</v>
      </c>
      <c r="S9" s="43">
        <f>IF(SUM(H9:H10)&lt;&gt;0,SUM(R9:R10),9999)</f>
        <v>140</v>
      </c>
      <c r="T9" s="39">
        <f>IF($S9&lt;&gt;9999,RANK($S9,$S$5:$S$116,1),"")</f>
        <v>9</v>
      </c>
      <c r="U9" s="39">
        <f>IF($S9&lt;&gt;9999,RANK($S9,$S$5:$S$116,1),"")</f>
        <v>9</v>
      </c>
      <c r="V9" s="71"/>
    </row>
    <row r="10" spans="1:22" ht="13.5" customHeight="1" thickBot="1">
      <c r="A10" s="50"/>
      <c r="B10" s="34" t="str">
        <f>'DDM-Samstag 1.Runde'!B10</f>
        <v>Schramm</v>
      </c>
      <c r="C10" s="34" t="str">
        <f>'DDM-Samstag 1.Runde'!C10</f>
        <v> Tobias</v>
      </c>
      <c r="D10" s="34" t="str">
        <f>'DDM-Samstag 1.Runde'!D10</f>
        <v>Harz</v>
      </c>
      <c r="E10" s="68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44"/>
      <c r="S10" s="44"/>
      <c r="T10" s="40"/>
      <c r="U10" s="40"/>
      <c r="V10" s="71"/>
    </row>
    <row r="11" spans="1:22" ht="13.5" customHeight="1">
      <c r="A11" s="49" t="s">
        <v>19</v>
      </c>
      <c r="B11" s="33" t="str">
        <f>'DDM-Samstag 1.Runde'!B11</f>
        <v>Hase</v>
      </c>
      <c r="C11" s="33" t="str">
        <f>'DDM-Samstag 1.Runde'!C11</f>
        <v> Torben</v>
      </c>
      <c r="D11" s="33" t="str">
        <f>'DDM-Samstag 1.Runde'!D11</f>
        <v>Harz</v>
      </c>
      <c r="E11" s="67" t="str">
        <f>'DDM-Samstag 1.Runde'!E11:E12</f>
        <v>SH1</v>
      </c>
      <c r="F11" s="69">
        <f>'DDM-Samstag 1.Runde'!R11:R12</f>
        <v>38</v>
      </c>
      <c r="G11" s="69">
        <f>'DDM-Samstag 2.Runde'!R11:R12</f>
        <v>45</v>
      </c>
      <c r="H11" s="69">
        <f>'DDM-Sonntag 1.Runde'!R11:R12</f>
        <v>52</v>
      </c>
      <c r="I11" s="69">
        <f>'DDM-Samstag 1.Runde'!U11:U12</f>
        <v>1</v>
      </c>
      <c r="J11" s="69">
        <f>'DDM-Samstag 1.Runde'!V11:V12</f>
        <v>0</v>
      </c>
      <c r="K11" s="69">
        <f>'DDM-Samstag 1.Runde'!W11:W12</f>
        <v>0</v>
      </c>
      <c r="L11" s="69">
        <f>'DDM-Samstag 1.Runde'!X11:X12</f>
        <v>0</v>
      </c>
      <c r="M11" s="69">
        <f>'DDM-Samstag 1.Runde'!Y11:Y12</f>
        <v>0</v>
      </c>
      <c r="N11" s="69">
        <f>'DDM-Samstag 1.Runde'!Z11:Z12</f>
        <v>0</v>
      </c>
      <c r="O11" s="69">
        <f>'DDM-Samstag 1.Runde'!AA11:AA12</f>
        <v>0</v>
      </c>
      <c r="P11" s="69">
        <f>'DDM-Samstag 1.Runde'!AB11:AB12</f>
        <v>0</v>
      </c>
      <c r="Q11" s="69">
        <f>'DDM-Samstag 1.Runde'!AC11:AC12</f>
        <v>0</v>
      </c>
      <c r="R11" s="43">
        <f>SUM(F11:H12)</f>
        <v>135</v>
      </c>
      <c r="S11" s="43">
        <f>IF(SUM(H11:H12)&lt;&gt;0,SUM(R11:R12),9999)</f>
        <v>135</v>
      </c>
      <c r="T11" s="39">
        <f>IF($S11&lt;&gt;9999,RANK($S11,$S$5:$S$116,1),"")</f>
        <v>3</v>
      </c>
      <c r="U11" s="39">
        <f>IF($S11&lt;&gt;9999,RANK($S11,$S$5:$S$116,1),"")</f>
        <v>3</v>
      </c>
      <c r="V11" s="71"/>
    </row>
    <row r="12" spans="1:22" ht="13.5" customHeight="1" thickBot="1">
      <c r="A12" s="50"/>
      <c r="B12" s="34" t="str">
        <f>'DDM-Samstag 1.Runde'!B12</f>
        <v>Felderhoff</v>
      </c>
      <c r="C12" s="34" t="str">
        <f>'DDM-Samstag 1.Runde'!C12</f>
        <v> Arndt</v>
      </c>
      <c r="D12" s="34" t="str">
        <f>'DDM-Samstag 1.Runde'!D12</f>
        <v>Essen</v>
      </c>
      <c r="E12" s="68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44"/>
      <c r="S12" s="44"/>
      <c r="T12" s="40"/>
      <c r="U12" s="40"/>
      <c r="V12" s="71"/>
    </row>
    <row r="13" spans="1:22" ht="13.5" customHeight="1">
      <c r="A13" s="49" t="s">
        <v>20</v>
      </c>
      <c r="B13" s="33" t="str">
        <f>'DDM-Samstag 1.Runde'!B13</f>
        <v>Stöber</v>
      </c>
      <c r="C13" s="33" t="str">
        <f>'DDM-Samstag 1.Runde'!C13</f>
        <v> Christian</v>
      </c>
      <c r="D13" s="33" t="str">
        <f>'DDM-Samstag 1.Runde'!D13</f>
        <v>Essen</v>
      </c>
      <c r="E13" s="67" t="str">
        <f>'DDM-Samstag 1.Runde'!E13:E14</f>
        <v>SH1</v>
      </c>
      <c r="F13" s="69">
        <f>'DDM-Samstag 1.Runde'!R13:R14</f>
        <v>41</v>
      </c>
      <c r="G13" s="69">
        <f>'DDM-Samstag 2.Runde'!R13:R14</f>
        <v>45</v>
      </c>
      <c r="H13" s="69">
        <f>'DDM-Sonntag 1.Runde'!R13:R14</f>
        <v>45</v>
      </c>
      <c r="I13" s="69">
        <f>'DDM-Samstag 1.Runde'!U13:U14</f>
        <v>7</v>
      </c>
      <c r="J13" s="69">
        <f>'DDM-Samstag 1.Runde'!V13:V14</f>
        <v>0</v>
      </c>
      <c r="K13" s="69">
        <f>'DDM-Samstag 1.Runde'!W13:W14</f>
        <v>0</v>
      </c>
      <c r="L13" s="69">
        <f>'DDM-Samstag 1.Runde'!X13:X14</f>
        <v>0</v>
      </c>
      <c r="M13" s="69">
        <f>'DDM-Samstag 1.Runde'!Y13:Y14</f>
        <v>0</v>
      </c>
      <c r="N13" s="69">
        <f>'DDM-Samstag 1.Runde'!Z13:Z14</f>
        <v>0</v>
      </c>
      <c r="O13" s="69">
        <f>'DDM-Samstag 1.Runde'!AA13:AA14</f>
        <v>0</v>
      </c>
      <c r="P13" s="69">
        <f>'DDM-Samstag 1.Runde'!AB13:AB14</f>
        <v>0</v>
      </c>
      <c r="Q13" s="69">
        <f>'DDM-Samstag 1.Runde'!AC13:AC14</f>
        <v>0</v>
      </c>
      <c r="R13" s="43">
        <f>SUM(F13:H14)</f>
        <v>131</v>
      </c>
      <c r="S13" s="43">
        <f>IF(SUM(H13:H14)&lt;&gt;0,SUM(R13:R14),9999)</f>
        <v>131</v>
      </c>
      <c r="T13" s="39">
        <f>IF($S13&lt;&gt;9999,RANK($S13,$S$5:$S$116,1),"")</f>
        <v>1</v>
      </c>
      <c r="U13" s="39">
        <f>IF($S13&lt;&gt;9999,RANK($S13,$S$5:$S$116,1),"")</f>
        <v>1</v>
      </c>
      <c r="V13" s="71"/>
    </row>
    <row r="14" spans="1:22" ht="13.5" customHeight="1" thickBot="1">
      <c r="A14" s="50"/>
      <c r="B14" s="34" t="str">
        <f>'DDM-Samstag 1.Runde'!B14</f>
        <v>Vajes</v>
      </c>
      <c r="C14" s="34" t="str">
        <f>'DDM-Samstag 1.Runde'!C14</f>
        <v> Frank</v>
      </c>
      <c r="D14" s="34" t="str">
        <f>'DDM-Samstag 1.Runde'!D14</f>
        <v>Iserloy</v>
      </c>
      <c r="E14" s="68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44"/>
      <c r="S14" s="44"/>
      <c r="T14" s="40"/>
      <c r="U14" s="40"/>
      <c r="V14" s="71"/>
    </row>
    <row r="15" spans="1:22" ht="13.5" customHeight="1">
      <c r="A15" s="49" t="s">
        <v>21</v>
      </c>
      <c r="B15" s="33" t="str">
        <f>'DDM-Samstag 1.Runde'!B15</f>
        <v>Ritzdorf</v>
      </c>
      <c r="C15" s="33" t="str">
        <f>'DDM-Samstag 1.Runde'!C15</f>
        <v> Uwe</v>
      </c>
      <c r="D15" s="33" t="str">
        <f>'DDM-Samstag 1.Runde'!D15</f>
        <v>Brohltal</v>
      </c>
      <c r="E15" s="67" t="str">
        <f>'DDM-Samstag 1.Runde'!E15:E16</f>
        <v>SH1</v>
      </c>
      <c r="F15" s="69">
        <f>'DDM-Samstag 1.Runde'!R15:R16</f>
        <v>43</v>
      </c>
      <c r="G15" s="69">
        <f>'DDM-Samstag 2.Runde'!R15:R16</f>
        <v>48</v>
      </c>
      <c r="H15" s="69">
        <f>'DDM-Sonntag 1.Runde'!R15:R16</f>
        <v>55</v>
      </c>
      <c r="I15" s="69">
        <f>'DDM-Samstag 1.Runde'!U15:U16</f>
        <v>17</v>
      </c>
      <c r="J15" s="69">
        <f>'DDM-Samstag 1.Runde'!V15:V16</f>
        <v>0</v>
      </c>
      <c r="K15" s="69">
        <f>'DDM-Samstag 1.Runde'!W15:W16</f>
        <v>0</v>
      </c>
      <c r="L15" s="69">
        <f>'DDM-Samstag 1.Runde'!X15:X16</f>
        <v>0</v>
      </c>
      <c r="M15" s="69">
        <f>'DDM-Samstag 1.Runde'!Y15:Y16</f>
        <v>0</v>
      </c>
      <c r="N15" s="69">
        <f>'DDM-Samstag 1.Runde'!Z15:Z16</f>
        <v>0</v>
      </c>
      <c r="O15" s="69">
        <f>'DDM-Samstag 1.Runde'!AA15:AA16</f>
        <v>0</v>
      </c>
      <c r="P15" s="69">
        <f>'DDM-Samstag 1.Runde'!AB15:AB16</f>
        <v>0</v>
      </c>
      <c r="Q15" s="69">
        <f>'DDM-Samstag 1.Runde'!AC15:AC16</f>
        <v>0</v>
      </c>
      <c r="R15" s="43">
        <f>SUM(F15:H16)</f>
        <v>146</v>
      </c>
      <c r="S15" s="43">
        <f>IF(SUM(H15:H16)&lt;&gt;0,SUM(R15:R16),9999)</f>
        <v>146</v>
      </c>
      <c r="T15" s="39">
        <f>IF($S15&lt;&gt;9999,RANK($S15,$S$5:$S$116,1),"")</f>
        <v>18</v>
      </c>
      <c r="U15" s="39">
        <f>IF($S15&lt;&gt;9999,RANK($S15,$S$5:$S$116,1),"")</f>
        <v>18</v>
      </c>
      <c r="V15" s="71"/>
    </row>
    <row r="16" spans="1:22" ht="13.5" customHeight="1" thickBot="1">
      <c r="A16" s="50"/>
      <c r="B16" s="34" t="str">
        <f>'DDM-Samstag 1.Runde'!B16</f>
        <v>Blaschke</v>
      </c>
      <c r="C16" s="34" t="str">
        <f>'DDM-Samstag 1.Runde'!C16</f>
        <v> Rolf</v>
      </c>
      <c r="D16" s="34" t="str">
        <f>'DDM-Samstag 1.Runde'!D16</f>
        <v>Brohltal</v>
      </c>
      <c r="E16" s="68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44"/>
      <c r="S16" s="44"/>
      <c r="T16" s="40"/>
      <c r="U16" s="40"/>
      <c r="V16" s="71"/>
    </row>
    <row r="17" spans="1:22" ht="13.5" customHeight="1">
      <c r="A17" s="49" t="s">
        <v>22</v>
      </c>
      <c r="B17" s="33" t="str">
        <f>'DDM-Samstag 1.Runde'!B17</f>
        <v>Jerig</v>
      </c>
      <c r="C17" s="33" t="str">
        <f>'DDM-Samstag 1.Runde'!C17</f>
        <v> Sebastian</v>
      </c>
      <c r="D17" s="33" t="str">
        <f>'DDM-Samstag 1.Runde'!D17</f>
        <v>Westenholz</v>
      </c>
      <c r="E17" s="67" t="str">
        <f>'DDM-Samstag 1.Runde'!E17:E18</f>
        <v>SH1</v>
      </c>
      <c r="F17" s="69">
        <f>'DDM-Samstag 1.Runde'!R17:R18</f>
        <v>39</v>
      </c>
      <c r="G17" s="69">
        <f>'DDM-Samstag 2.Runde'!R17:R18</f>
        <v>47</v>
      </c>
      <c r="H17" s="69">
        <f>'DDM-Sonntag 1.Runde'!R17:R18</f>
        <v>54</v>
      </c>
      <c r="I17" s="69">
        <f>'DDM-Samstag 1.Runde'!U17:U18</f>
        <v>2</v>
      </c>
      <c r="J17" s="69">
        <f>'DDM-Samstag 1.Runde'!V17:V18</f>
        <v>0</v>
      </c>
      <c r="K17" s="69">
        <f>'DDM-Samstag 1.Runde'!W17:W18</f>
        <v>0</v>
      </c>
      <c r="L17" s="69">
        <f>'DDM-Samstag 1.Runde'!X17:X18</f>
        <v>0</v>
      </c>
      <c r="M17" s="69">
        <f>'DDM-Samstag 1.Runde'!Y17:Y18</f>
        <v>0</v>
      </c>
      <c r="N17" s="69">
        <f>'DDM-Samstag 1.Runde'!Z17:Z18</f>
        <v>0</v>
      </c>
      <c r="O17" s="69">
        <f>'DDM-Samstag 1.Runde'!AA17:AA18</f>
        <v>0</v>
      </c>
      <c r="P17" s="69">
        <f>'DDM-Samstag 1.Runde'!AB17:AB18</f>
        <v>0</v>
      </c>
      <c r="Q17" s="69">
        <f>'DDM-Samstag 1.Runde'!AC17:AC18</f>
        <v>0</v>
      </c>
      <c r="R17" s="43">
        <f>SUM(F17:H18)</f>
        <v>140</v>
      </c>
      <c r="S17" s="43">
        <f>IF(SUM(H17:H18)&lt;&gt;0,SUM(R17:R18),9999)</f>
        <v>140</v>
      </c>
      <c r="T17" s="39">
        <f>IF($S17&lt;&gt;9999,RANK($S17,$S$5:$S$116,1),"")</f>
        <v>9</v>
      </c>
      <c r="U17" s="39">
        <f>IF($S17&lt;&gt;9999,RANK($S17,$S$5:$S$116,1),"")</f>
        <v>9</v>
      </c>
      <c r="V17" s="71"/>
    </row>
    <row r="18" spans="1:22" ht="13.5" customHeight="1" thickBot="1">
      <c r="A18" s="50"/>
      <c r="B18" s="34" t="str">
        <f>'DDM-Samstag 1.Runde'!B18</f>
        <v>Erdbories</v>
      </c>
      <c r="C18" s="34" t="str">
        <f>'DDM-Samstag 1.Runde'!C18</f>
        <v> Jürgen</v>
      </c>
      <c r="D18" s="34" t="str">
        <f>'DDM-Samstag 1.Runde'!D18</f>
        <v>Westenholz</v>
      </c>
      <c r="E18" s="68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44"/>
      <c r="S18" s="44"/>
      <c r="T18" s="40"/>
      <c r="U18" s="40"/>
      <c r="V18" s="71"/>
    </row>
    <row r="19" spans="1:22" ht="13.5" customHeight="1">
      <c r="A19" s="49" t="s">
        <v>23</v>
      </c>
      <c r="B19" s="33" t="str">
        <f>'DDM-Samstag 1.Runde'!B19</f>
        <v>Großberger</v>
      </c>
      <c r="C19" s="33" t="str">
        <f>'DDM-Samstag 1.Runde'!C19</f>
        <v> Christoph</v>
      </c>
      <c r="D19" s="33" t="str">
        <f>'DDM-Samstag 1.Runde'!D19</f>
        <v>Horbach</v>
      </c>
      <c r="E19" s="67" t="str">
        <f>'DDM-Samstag 1.Runde'!E19:E20</f>
        <v>SH1</v>
      </c>
      <c r="F19" s="69">
        <f>'DDM-Samstag 1.Runde'!R19:R20</f>
        <v>44</v>
      </c>
      <c r="G19" s="69">
        <f>'DDM-Samstag 2.Runde'!R19:R20</f>
        <v>47</v>
      </c>
      <c r="H19" s="69">
        <f>'DDM-Sonntag 1.Runde'!R19:R20</f>
        <v>50</v>
      </c>
      <c r="I19" s="69">
        <f>'DDM-Samstag 1.Runde'!U19:U20</f>
        <v>22</v>
      </c>
      <c r="J19" s="69">
        <f>'DDM-Samstag 1.Runde'!V19:V20</f>
        <v>0</v>
      </c>
      <c r="K19" s="69">
        <f>'DDM-Samstag 1.Runde'!W19:W20</f>
        <v>0</v>
      </c>
      <c r="L19" s="69">
        <f>'DDM-Samstag 1.Runde'!X19:X20</f>
        <v>0</v>
      </c>
      <c r="M19" s="69">
        <f>'DDM-Samstag 1.Runde'!Y19:Y20</f>
        <v>0</v>
      </c>
      <c r="N19" s="69">
        <f>'DDM-Samstag 1.Runde'!Z19:Z20</f>
        <v>0</v>
      </c>
      <c r="O19" s="69">
        <f>'DDM-Samstag 1.Runde'!AA19:AA20</f>
        <v>0</v>
      </c>
      <c r="P19" s="69">
        <f>'DDM-Samstag 1.Runde'!AB19:AB20</f>
        <v>0</v>
      </c>
      <c r="Q19" s="69">
        <f>'DDM-Samstag 1.Runde'!AC19:AC20</f>
        <v>0</v>
      </c>
      <c r="R19" s="43">
        <f>SUM(F19:H20)</f>
        <v>141</v>
      </c>
      <c r="S19" s="43">
        <f>IF(SUM(H19:H20)&lt;&gt;0,SUM(R19:R20),9999)</f>
        <v>141</v>
      </c>
      <c r="T19" s="39">
        <f>IF($S19&lt;&gt;9999,RANK($S19,$S$5:$S$116,1),"")</f>
        <v>11</v>
      </c>
      <c r="U19" s="39">
        <f>IF($S19&lt;&gt;9999,RANK($S19,$S$5:$S$116,1),"")</f>
        <v>11</v>
      </c>
      <c r="V19" s="71"/>
    </row>
    <row r="20" spans="1:22" ht="13.5" customHeight="1" thickBot="1">
      <c r="A20" s="50"/>
      <c r="B20" s="34" t="str">
        <f>'DDM-Samstag 1.Runde'!B20</f>
        <v>Schlotter</v>
      </c>
      <c r="C20" s="34" t="str">
        <f>'DDM-Samstag 1.Runde'!C20</f>
        <v> Christian</v>
      </c>
      <c r="D20" s="34" t="str">
        <f>'DDM-Samstag 1.Runde'!D20</f>
        <v>Horbach</v>
      </c>
      <c r="E20" s="68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44"/>
      <c r="S20" s="44"/>
      <c r="T20" s="40"/>
      <c r="U20" s="40"/>
      <c r="V20" s="71"/>
    </row>
    <row r="21" spans="1:22" ht="13.5" customHeight="1">
      <c r="A21" s="49" t="s">
        <v>24</v>
      </c>
      <c r="B21" s="33" t="str">
        <f>'DDM-Samstag 1.Runde'!B21</f>
        <v>Hase</v>
      </c>
      <c r="C21" s="33" t="str">
        <f>'DDM-Samstag 1.Runde'!C21</f>
        <v> Stephan</v>
      </c>
      <c r="D21" s="33" t="str">
        <f>'DDM-Samstag 1.Runde'!D21</f>
        <v>Harz</v>
      </c>
      <c r="E21" s="67" t="str">
        <f>'DDM-Samstag 1.Runde'!E21:E22</f>
        <v>SH1</v>
      </c>
      <c r="F21" s="69">
        <f>'DDM-Samstag 1.Runde'!R21:R22</f>
        <v>41</v>
      </c>
      <c r="G21" s="69">
        <f>'DDM-Samstag 2.Runde'!R21:R22</f>
        <v>48</v>
      </c>
      <c r="H21" s="69">
        <f>'DDM-Sonntag 1.Runde'!R21:R22</f>
        <v>54</v>
      </c>
      <c r="I21" s="69">
        <f>'DDM-Samstag 1.Runde'!U21:U22</f>
        <v>7</v>
      </c>
      <c r="J21" s="69">
        <f>'DDM-Samstag 1.Runde'!V21:V22</f>
        <v>0</v>
      </c>
      <c r="K21" s="69">
        <f>'DDM-Samstag 1.Runde'!W21:W22</f>
        <v>0</v>
      </c>
      <c r="L21" s="69">
        <f>'DDM-Samstag 1.Runde'!X21:X22</f>
        <v>0</v>
      </c>
      <c r="M21" s="69">
        <f>'DDM-Samstag 1.Runde'!Y21:Y22</f>
        <v>0</v>
      </c>
      <c r="N21" s="69">
        <f>'DDM-Samstag 1.Runde'!Z21:Z22</f>
        <v>0</v>
      </c>
      <c r="O21" s="69">
        <f>'DDM-Samstag 1.Runde'!AA21:AA22</f>
        <v>0</v>
      </c>
      <c r="P21" s="69">
        <f>'DDM-Samstag 1.Runde'!AB21:AB22</f>
        <v>0</v>
      </c>
      <c r="Q21" s="69">
        <f>'DDM-Samstag 1.Runde'!AC21:AC22</f>
        <v>0</v>
      </c>
      <c r="R21" s="43">
        <f>SUM(F21:H22)</f>
        <v>143</v>
      </c>
      <c r="S21" s="43">
        <f>IF(SUM(H21:H22)&lt;&gt;0,SUM(R21:R22),9999)</f>
        <v>143</v>
      </c>
      <c r="T21" s="39">
        <f>IF($S21&lt;&gt;9999,RANK($S21,$S$5:$S$116,1),"")</f>
        <v>12</v>
      </c>
      <c r="U21" s="39">
        <f>IF($S21&lt;&gt;9999,RANK($S21,$S$5:$S$116,1),"")</f>
        <v>12</v>
      </c>
      <c r="V21" s="71"/>
    </row>
    <row r="22" spans="1:22" ht="13.5" customHeight="1" thickBot="1">
      <c r="A22" s="50"/>
      <c r="B22" s="34" t="str">
        <f>'DDM-Samstag 1.Runde'!B22</f>
        <v>Baudisch</v>
      </c>
      <c r="C22" s="34" t="str">
        <f>'DDM-Samstag 1.Runde'!C22</f>
        <v> Thorsten</v>
      </c>
      <c r="D22" s="34" t="str">
        <f>'DDM-Samstag 1.Runde'!D22</f>
        <v>Essen</v>
      </c>
      <c r="E22" s="68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44"/>
      <c r="S22" s="44"/>
      <c r="T22" s="40"/>
      <c r="U22" s="40"/>
      <c r="V22" s="71"/>
    </row>
    <row r="23" spans="1:22" ht="13.5" customHeight="1">
      <c r="A23" s="49" t="s">
        <v>25</v>
      </c>
      <c r="B23" s="33" t="str">
        <f>'DDM-Samstag 1.Runde'!B23</f>
        <v>Otte</v>
      </c>
      <c r="C23" s="33" t="str">
        <f>'DDM-Samstag 1.Runde'!C23</f>
        <v> Frank</v>
      </c>
      <c r="D23" s="33" t="str">
        <f>'DDM-Samstag 1.Runde'!D23</f>
        <v>Harz</v>
      </c>
      <c r="E23" s="67" t="str">
        <f>'DDM-Samstag 1.Runde'!E23:E24</f>
        <v>SH1</v>
      </c>
      <c r="F23" s="69">
        <f>'DDM-Samstag 1.Runde'!R23:R24</f>
        <v>42</v>
      </c>
      <c r="G23" s="69">
        <f>'DDM-Samstag 2.Runde'!R23:R24</f>
        <v>53</v>
      </c>
      <c r="H23" s="69">
        <f>'DDM-Sonntag 1.Runde'!R23:R24</f>
        <v>51</v>
      </c>
      <c r="I23" s="69">
        <f>'DDM-Samstag 1.Runde'!U23:U24</f>
        <v>12</v>
      </c>
      <c r="J23" s="69">
        <f>'DDM-Samstag 1.Runde'!V23:V24</f>
        <v>0</v>
      </c>
      <c r="K23" s="69">
        <f>'DDM-Samstag 1.Runde'!W23:W24</f>
        <v>0</v>
      </c>
      <c r="L23" s="69">
        <f>'DDM-Samstag 1.Runde'!X23:X24</f>
        <v>0</v>
      </c>
      <c r="M23" s="69">
        <f>'DDM-Samstag 1.Runde'!Y23:Y24</f>
        <v>0</v>
      </c>
      <c r="N23" s="69">
        <f>'DDM-Samstag 1.Runde'!Z23:Z24</f>
        <v>0</v>
      </c>
      <c r="O23" s="69">
        <f>'DDM-Samstag 1.Runde'!AA23:AA24</f>
        <v>0</v>
      </c>
      <c r="P23" s="69">
        <f>'DDM-Samstag 1.Runde'!AB23:AB24</f>
        <v>0</v>
      </c>
      <c r="Q23" s="69">
        <f>'DDM-Samstag 1.Runde'!AC23:AC24</f>
        <v>0</v>
      </c>
      <c r="R23" s="43">
        <f>SUM(F23:H24)</f>
        <v>146</v>
      </c>
      <c r="S23" s="43">
        <f>IF(SUM(H23:H24)&lt;&gt;0,SUM(R23:R24),9999)</f>
        <v>146</v>
      </c>
      <c r="T23" s="39">
        <f>IF($S23&lt;&gt;9999,RANK($S23,$S$5:$S$116,1),"")</f>
        <v>18</v>
      </c>
      <c r="U23" s="39">
        <f>IF($S23&lt;&gt;9999,RANK($S23,$S$5:$S$116,1),"")</f>
        <v>18</v>
      </c>
      <c r="V23" s="71"/>
    </row>
    <row r="24" spans="1:22" ht="13.5" customHeight="1" thickBot="1">
      <c r="A24" s="50"/>
      <c r="B24" s="34" t="str">
        <f>'DDM-Samstag 1.Runde'!B24</f>
        <v>Hase</v>
      </c>
      <c r="C24" s="34" t="str">
        <f>'DDM-Samstag 1.Runde'!C24</f>
        <v> Christian</v>
      </c>
      <c r="D24" s="34" t="str">
        <f>'DDM-Samstag 1.Runde'!D24</f>
        <v>Harz</v>
      </c>
      <c r="E24" s="68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44"/>
      <c r="S24" s="44"/>
      <c r="T24" s="40"/>
      <c r="U24" s="40"/>
      <c r="V24" s="71"/>
    </row>
    <row r="25" spans="1:22" ht="13.5" customHeight="1">
      <c r="A25" s="49" t="s">
        <v>26</v>
      </c>
      <c r="B25" s="33" t="str">
        <f>'DDM-Samstag 1.Runde'!B25</f>
        <v>Wolf</v>
      </c>
      <c r="C25" s="33" t="str">
        <f>'DDM-Samstag 1.Runde'!C25</f>
        <v> Stephan</v>
      </c>
      <c r="D25" s="33" t="str">
        <f>'DDM-Samstag 1.Runde'!D25</f>
        <v>Iserloy</v>
      </c>
      <c r="E25" s="67" t="str">
        <f>'DDM-Samstag 1.Runde'!E25:E26</f>
        <v>SH1</v>
      </c>
      <c r="F25" s="69">
        <f>'DDM-Samstag 1.Runde'!R25:R26</f>
        <v>42</v>
      </c>
      <c r="G25" s="69">
        <f>'DDM-Samstag 2.Runde'!R25:R26</f>
        <v>52</v>
      </c>
      <c r="H25" s="69">
        <f>'DDM-Sonntag 1.Runde'!R25:R26</f>
        <v>55</v>
      </c>
      <c r="I25" s="69">
        <f>'DDM-Samstag 1.Runde'!U25:U26</f>
        <v>12</v>
      </c>
      <c r="J25" s="69">
        <f>'DDM-Samstag 1.Runde'!V25:V26</f>
        <v>0</v>
      </c>
      <c r="K25" s="69">
        <f>'DDM-Samstag 1.Runde'!W25:W26</f>
        <v>0</v>
      </c>
      <c r="L25" s="69">
        <f>'DDM-Samstag 1.Runde'!X25:X26</f>
        <v>0</v>
      </c>
      <c r="M25" s="69">
        <f>'DDM-Samstag 1.Runde'!Y25:Y26</f>
        <v>0</v>
      </c>
      <c r="N25" s="69">
        <f>'DDM-Samstag 1.Runde'!Z25:Z26</f>
        <v>0</v>
      </c>
      <c r="O25" s="69">
        <f>'DDM-Samstag 1.Runde'!AA25:AA26</f>
        <v>0</v>
      </c>
      <c r="P25" s="69">
        <f>'DDM-Samstag 1.Runde'!AB25:AB26</f>
        <v>0</v>
      </c>
      <c r="Q25" s="69">
        <f>'DDM-Samstag 1.Runde'!AC25:AC26</f>
        <v>0</v>
      </c>
      <c r="R25" s="43">
        <f>SUM(F25:H26)</f>
        <v>149</v>
      </c>
      <c r="S25" s="43">
        <f>IF(SUM(H25:H26)&lt;&gt;0,SUM(R25:R26),9999)</f>
        <v>149</v>
      </c>
      <c r="T25" s="39">
        <f>IF($S25&lt;&gt;9999,RANK($S25,$S$5:$S$116,1),"")</f>
        <v>24</v>
      </c>
      <c r="U25" s="39">
        <f>IF($S25&lt;&gt;9999,RANK($S25,$S$5:$S$116,1),"")</f>
        <v>24</v>
      </c>
      <c r="V25" s="71"/>
    </row>
    <row r="26" spans="1:22" ht="13.5" customHeight="1" thickBot="1">
      <c r="A26" s="50"/>
      <c r="B26" s="34" t="str">
        <f>'DDM-Samstag 1.Runde'!B26</f>
        <v>Thomsen</v>
      </c>
      <c r="C26" s="34" t="str">
        <f>'DDM-Samstag 1.Runde'!C26</f>
        <v> Matthias</v>
      </c>
      <c r="D26" s="34" t="str">
        <f>'DDM-Samstag 1.Runde'!D26</f>
        <v>Schwansen</v>
      </c>
      <c r="E26" s="68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44"/>
      <c r="S26" s="44"/>
      <c r="T26" s="40"/>
      <c r="U26" s="40"/>
      <c r="V26" s="71"/>
    </row>
    <row r="27" spans="1:22" ht="13.5" customHeight="1">
      <c r="A27" s="49" t="s">
        <v>27</v>
      </c>
      <c r="B27" s="33" t="str">
        <f>'DDM-Samstag 1.Runde'!B27</f>
        <v>Zierke</v>
      </c>
      <c r="C27" s="33" t="str">
        <f>'DDM-Samstag 1.Runde'!C27</f>
        <v> Kay-Uwe</v>
      </c>
      <c r="D27" s="33" t="str">
        <f>'DDM-Samstag 1.Runde'!D27</f>
        <v>Westenholz</v>
      </c>
      <c r="E27" s="67" t="str">
        <f>'DDM-Samstag 1.Runde'!E27:E28</f>
        <v>SH1</v>
      </c>
      <c r="F27" s="69">
        <f>'DDM-Samstag 1.Runde'!R27:R28</f>
        <v>46</v>
      </c>
      <c r="G27" s="69">
        <f>'DDM-Samstag 2.Runde'!R27:R28</f>
        <v>55</v>
      </c>
      <c r="H27" s="69">
        <f>'DDM-Sonntag 1.Runde'!R27:R28</f>
        <v>64</v>
      </c>
      <c r="I27" s="69">
        <f>'DDM-Samstag 1.Runde'!U27:U28</f>
        <v>37</v>
      </c>
      <c r="J27" s="69">
        <f>'DDM-Samstag 1.Runde'!V27:V28</f>
        <v>0</v>
      </c>
      <c r="K27" s="69">
        <f>'DDM-Samstag 1.Runde'!W27:W28</f>
        <v>0</v>
      </c>
      <c r="L27" s="69">
        <f>'DDM-Samstag 1.Runde'!X27:X28</f>
        <v>0</v>
      </c>
      <c r="M27" s="69">
        <f>'DDM-Samstag 1.Runde'!Y27:Y28</f>
        <v>0</v>
      </c>
      <c r="N27" s="69">
        <f>'DDM-Samstag 1.Runde'!Z27:Z28</f>
        <v>0</v>
      </c>
      <c r="O27" s="69">
        <f>'DDM-Samstag 1.Runde'!AA27:AA28</f>
        <v>0</v>
      </c>
      <c r="P27" s="69">
        <f>'DDM-Samstag 1.Runde'!AB27:AB28</f>
        <v>0</v>
      </c>
      <c r="Q27" s="69">
        <f>'DDM-Samstag 1.Runde'!AC27:AC28</f>
        <v>0</v>
      </c>
      <c r="R27" s="43">
        <f>SUM(F27:H28)</f>
        <v>165</v>
      </c>
      <c r="S27" s="43">
        <f>IF(SUM(H27:H28)&lt;&gt;0,SUM(R27:R28),9999)</f>
        <v>165</v>
      </c>
      <c r="T27" s="39">
        <f>IF($S27&lt;&gt;9999,RANK($S27,$S$5:$S$116,1),"")</f>
        <v>45</v>
      </c>
      <c r="U27" s="39">
        <f>IF($S27&lt;&gt;9999,RANK($S27,$S$5:$S$116,1),"")</f>
        <v>45</v>
      </c>
      <c r="V27" s="71"/>
    </row>
    <row r="28" spans="1:22" ht="13.5" customHeight="1" thickBot="1">
      <c r="A28" s="50"/>
      <c r="B28" s="34" t="str">
        <f>'DDM-Samstag 1.Runde'!B28</f>
        <v>Karcher</v>
      </c>
      <c r="C28" s="34" t="str">
        <f>'DDM-Samstag 1.Runde'!C28</f>
        <v> Dirk</v>
      </c>
      <c r="D28" s="34" t="str">
        <f>'DDM-Samstag 1.Runde'!D28</f>
        <v>Westenholz</v>
      </c>
      <c r="E28" s="68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44"/>
      <c r="S28" s="44"/>
      <c r="T28" s="40"/>
      <c r="U28" s="40"/>
      <c r="V28" s="71"/>
    </row>
    <row r="29" spans="1:22" ht="13.5" customHeight="1">
      <c r="A29" s="49" t="s">
        <v>28</v>
      </c>
      <c r="B29" s="33" t="str">
        <f>'DDM-Samstag 1.Runde'!B29</f>
        <v>Leimgrübler</v>
      </c>
      <c r="C29" s="33" t="str">
        <f>'DDM-Samstag 1.Runde'!C29</f>
        <v> Marvin</v>
      </c>
      <c r="D29" s="33" t="str">
        <f>'DDM-Samstag 1.Runde'!D29</f>
        <v>Renningen</v>
      </c>
      <c r="E29" s="67" t="str">
        <f>'DDM-Samstag 1.Runde'!E29:E30</f>
        <v>SH1</v>
      </c>
      <c r="F29" s="69">
        <f>'DDM-Samstag 1.Runde'!R29:R30</f>
        <v>49</v>
      </c>
      <c r="G29" s="69">
        <f>'DDM-Samstag 2.Runde'!R29:R30</f>
        <v>63</v>
      </c>
      <c r="H29" s="69">
        <f>'DDM-Sonntag 1.Runde'!R29:R30</f>
        <v>64</v>
      </c>
      <c r="I29" s="69">
        <f>'DDM-Samstag 1.Runde'!U29:U30</f>
        <v>46</v>
      </c>
      <c r="J29" s="69">
        <f>'DDM-Samstag 1.Runde'!V29:V30</f>
        <v>0</v>
      </c>
      <c r="K29" s="69">
        <f>'DDM-Samstag 1.Runde'!W29:W30</f>
        <v>0</v>
      </c>
      <c r="L29" s="69">
        <f>'DDM-Samstag 1.Runde'!X29:X30</f>
        <v>0</v>
      </c>
      <c r="M29" s="69">
        <f>'DDM-Samstag 1.Runde'!Y29:Y30</f>
        <v>0</v>
      </c>
      <c r="N29" s="69">
        <f>'DDM-Samstag 1.Runde'!Z29:Z30</f>
        <v>0</v>
      </c>
      <c r="O29" s="69">
        <f>'DDM-Samstag 1.Runde'!AA29:AA30</f>
        <v>0</v>
      </c>
      <c r="P29" s="69">
        <f>'DDM-Samstag 1.Runde'!AB29:AB30</f>
        <v>0</v>
      </c>
      <c r="Q29" s="69">
        <f>'DDM-Samstag 1.Runde'!AC29:AC30</f>
        <v>0</v>
      </c>
      <c r="R29" s="43">
        <f>SUM(F29:H30)</f>
        <v>176</v>
      </c>
      <c r="S29" s="43">
        <f>IF(SUM(H29:H30)&lt;&gt;0,SUM(R29:R30),9999)</f>
        <v>176</v>
      </c>
      <c r="T29" s="39">
        <f>IF($S29&lt;&gt;9999,RANK($S29,$S$5:$S$116,1),"")</f>
        <v>53</v>
      </c>
      <c r="U29" s="39">
        <f>IF($S29&lt;&gt;9999,RANK($S29,$S$5:$S$116,1),"")</f>
        <v>53</v>
      </c>
      <c r="V29" s="71"/>
    </row>
    <row r="30" spans="1:22" ht="13.5" customHeight="1" thickBot="1">
      <c r="A30" s="50"/>
      <c r="B30" s="34" t="str">
        <f>'DDM-Samstag 1.Runde'!B30</f>
        <v>Hofmann</v>
      </c>
      <c r="C30" s="34" t="str">
        <f>'DDM-Samstag 1.Runde'!C30</f>
        <v> Albert</v>
      </c>
      <c r="D30" s="34" t="str">
        <f>'DDM-Samstag 1.Runde'!D30</f>
        <v>Renningen</v>
      </c>
      <c r="E30" s="68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44"/>
      <c r="S30" s="44"/>
      <c r="T30" s="40"/>
      <c r="U30" s="40"/>
      <c r="V30" s="71"/>
    </row>
    <row r="31" spans="1:22" ht="13.5" customHeight="1">
      <c r="A31" s="49" t="s">
        <v>29</v>
      </c>
      <c r="B31" s="33" t="str">
        <f>'DDM-Samstag 1.Runde'!B31</f>
        <v>Barton</v>
      </c>
      <c r="C31" s="33" t="str">
        <f>'DDM-Samstag 1.Runde'!C31</f>
        <v> Martin</v>
      </c>
      <c r="D31" s="33" t="str">
        <f>'DDM-Samstag 1.Runde'!D31</f>
        <v>Hamburg</v>
      </c>
      <c r="E31" s="67" t="str">
        <f>'DDM-Samstag 1.Runde'!E31:E32</f>
        <v>SH1</v>
      </c>
      <c r="F31" s="69">
        <f>'DDM-Samstag 1.Runde'!R31:R32</f>
        <v>45</v>
      </c>
      <c r="G31" s="69">
        <f>'DDM-Samstag 2.Runde'!R31:R32</f>
        <v>49</v>
      </c>
      <c r="H31" s="69">
        <f>'DDM-Sonntag 1.Runde'!R31:R32</f>
        <v>60</v>
      </c>
      <c r="I31" s="69">
        <f>'DDM-Samstag 1.Runde'!U31:U32</f>
        <v>29</v>
      </c>
      <c r="J31" s="69">
        <f>'DDM-Samstag 1.Runde'!V31:V32</f>
        <v>0</v>
      </c>
      <c r="K31" s="69">
        <f>'DDM-Samstag 1.Runde'!W31:W32</f>
        <v>0</v>
      </c>
      <c r="L31" s="69">
        <f>'DDM-Samstag 1.Runde'!X31:X32</f>
        <v>0</v>
      </c>
      <c r="M31" s="69">
        <f>'DDM-Samstag 1.Runde'!Y31:Y32</f>
        <v>0</v>
      </c>
      <c r="N31" s="69">
        <f>'DDM-Samstag 1.Runde'!Z31:Z32</f>
        <v>0</v>
      </c>
      <c r="O31" s="69">
        <f>'DDM-Samstag 1.Runde'!AA31:AA32</f>
        <v>0</v>
      </c>
      <c r="P31" s="69">
        <f>'DDM-Samstag 1.Runde'!AB31:AB32</f>
        <v>0</v>
      </c>
      <c r="Q31" s="69">
        <f>'DDM-Samstag 1.Runde'!AC31:AC32</f>
        <v>0</v>
      </c>
      <c r="R31" s="43">
        <f>SUM(F31:H32)</f>
        <v>154</v>
      </c>
      <c r="S31" s="43">
        <f>IF(SUM(H31:H32)&lt;&gt;0,SUM(R31:R32),9999)</f>
        <v>154</v>
      </c>
      <c r="T31" s="39">
        <f>IF($S31&lt;&gt;9999,RANK($S31,$S$5:$S$116,1),"")</f>
        <v>32</v>
      </c>
      <c r="U31" s="39">
        <f>IF($S31&lt;&gt;9999,RANK($S31,$S$5:$S$116,1),"")</f>
        <v>32</v>
      </c>
      <c r="V31" s="71"/>
    </row>
    <row r="32" spans="1:22" ht="13.5" customHeight="1" thickBot="1">
      <c r="A32" s="50"/>
      <c r="B32" s="34" t="str">
        <f>'DDM-Samstag 1.Runde'!B32</f>
        <v>Hiesener</v>
      </c>
      <c r="C32" s="34" t="str">
        <f>'DDM-Samstag 1.Runde'!C32</f>
        <v> Matthias</v>
      </c>
      <c r="D32" s="34" t="str">
        <f>'DDM-Samstag 1.Runde'!D32</f>
        <v>Hamburg</v>
      </c>
      <c r="E32" s="68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44"/>
      <c r="S32" s="44"/>
      <c r="T32" s="40"/>
      <c r="U32" s="40"/>
      <c r="V32" s="71"/>
    </row>
    <row r="33" spans="1:22" ht="13.5" customHeight="1">
      <c r="A33" s="49" t="s">
        <v>30</v>
      </c>
      <c r="B33" s="33" t="str">
        <f>'DDM-Samstag 1.Runde'!B33</f>
        <v>Pütz</v>
      </c>
      <c r="C33" s="33" t="str">
        <f>'DDM-Samstag 1.Runde'!C33</f>
        <v> Sascha</v>
      </c>
      <c r="D33" s="33" t="str">
        <f>'DDM-Samstag 1.Runde'!D33</f>
        <v>Iserloy</v>
      </c>
      <c r="E33" s="67" t="str">
        <f>'DDM-Samstag 1.Runde'!E33:E34</f>
        <v>SH1</v>
      </c>
      <c r="F33" s="69">
        <f>'DDM-Samstag 1.Runde'!R33:R34</f>
        <v>43</v>
      </c>
      <c r="G33" s="69">
        <f>'DDM-Samstag 2.Runde'!R33:R34</f>
        <v>51</v>
      </c>
      <c r="H33" s="69">
        <f>'DDM-Sonntag 1.Runde'!R33:R34</f>
        <v>64</v>
      </c>
      <c r="I33" s="69">
        <f>'DDM-Samstag 1.Runde'!U33:U34</f>
        <v>17</v>
      </c>
      <c r="J33" s="69">
        <f>'DDM-Samstag 1.Runde'!V33:V34</f>
        <v>0</v>
      </c>
      <c r="K33" s="69">
        <f>'DDM-Samstag 1.Runde'!W33:W34</f>
        <v>0</v>
      </c>
      <c r="L33" s="69">
        <f>'DDM-Samstag 1.Runde'!X33:X34</f>
        <v>0</v>
      </c>
      <c r="M33" s="69">
        <f>'DDM-Samstag 1.Runde'!Y33:Y34</f>
        <v>0</v>
      </c>
      <c r="N33" s="69">
        <f>'DDM-Samstag 1.Runde'!Z33:Z34</f>
        <v>0</v>
      </c>
      <c r="O33" s="69">
        <f>'DDM-Samstag 1.Runde'!AA33:AA34</f>
        <v>0</v>
      </c>
      <c r="P33" s="69">
        <f>'DDM-Samstag 1.Runde'!AB33:AB34</f>
        <v>0</v>
      </c>
      <c r="Q33" s="69">
        <f>'DDM-Samstag 1.Runde'!AC33:AC34</f>
        <v>0</v>
      </c>
      <c r="R33" s="43">
        <f>SUM(F33:H34)</f>
        <v>158</v>
      </c>
      <c r="S33" s="43">
        <f>IF(SUM(H33:H34)&lt;&gt;0,SUM(R33:R34),9999)</f>
        <v>158</v>
      </c>
      <c r="T33" s="39">
        <f>IF($S33&lt;&gt;9999,RANK($S33,$S$5:$S$116,1),"")</f>
        <v>39</v>
      </c>
      <c r="U33" s="39">
        <f>IF($S33&lt;&gt;9999,RANK($S33,$S$5:$S$116,1),"")</f>
        <v>39</v>
      </c>
      <c r="V33" s="71"/>
    </row>
    <row r="34" spans="1:22" ht="13.5" customHeight="1" thickBot="1">
      <c r="A34" s="50"/>
      <c r="B34" s="34" t="str">
        <f>'DDM-Samstag 1.Runde'!B34</f>
        <v>Ansel</v>
      </c>
      <c r="C34" s="34" t="str">
        <f>'DDM-Samstag 1.Runde'!C34</f>
        <v> Willi</v>
      </c>
      <c r="D34" s="34" t="str">
        <f>'DDM-Samstag 1.Runde'!D34</f>
        <v>Renningen</v>
      </c>
      <c r="E34" s="68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44"/>
      <c r="S34" s="44"/>
      <c r="T34" s="40"/>
      <c r="U34" s="40"/>
      <c r="V34" s="71"/>
    </row>
    <row r="35" spans="1:22" ht="13.5" customHeight="1">
      <c r="A35" s="49" t="s">
        <v>31</v>
      </c>
      <c r="B35" s="33" t="str">
        <f>'DDM-Samstag 1.Runde'!B35</f>
        <v>Böckelmann</v>
      </c>
      <c r="C35" s="33" t="str">
        <f>'DDM-Samstag 1.Runde'!C35</f>
        <v> Stephan</v>
      </c>
      <c r="D35" s="33" t="str">
        <f>'DDM-Samstag 1.Runde'!D35</f>
        <v>Iserloy</v>
      </c>
      <c r="E35" s="67" t="str">
        <f>'DDM-Samstag 1.Runde'!E35:E36</f>
        <v>SH1</v>
      </c>
      <c r="F35" s="69">
        <f>'DDM-Samstag 1.Runde'!R35:R36</f>
        <v>41</v>
      </c>
      <c r="G35" s="69">
        <f>'DDM-Samstag 2.Runde'!R35:R36</f>
        <v>54</v>
      </c>
      <c r="H35" s="69">
        <f>'DDM-Sonntag 1.Runde'!R35:R36</f>
        <v>61</v>
      </c>
      <c r="I35" s="69">
        <f>'DDM-Samstag 1.Runde'!U35:U36</f>
        <v>7</v>
      </c>
      <c r="J35" s="69">
        <f>'DDM-Samstag 1.Runde'!V35:V36</f>
        <v>0</v>
      </c>
      <c r="K35" s="69">
        <f>'DDM-Samstag 1.Runde'!W35:W36</f>
        <v>0</v>
      </c>
      <c r="L35" s="69">
        <f>'DDM-Samstag 1.Runde'!X35:X36</f>
        <v>0</v>
      </c>
      <c r="M35" s="69">
        <f>'DDM-Samstag 1.Runde'!Y35:Y36</f>
        <v>0</v>
      </c>
      <c r="N35" s="69">
        <f>'DDM-Samstag 1.Runde'!Z35:Z36</f>
        <v>0</v>
      </c>
      <c r="O35" s="69">
        <f>'DDM-Samstag 1.Runde'!AA35:AA36</f>
        <v>0</v>
      </c>
      <c r="P35" s="69">
        <f>'DDM-Samstag 1.Runde'!AB35:AB36</f>
        <v>0</v>
      </c>
      <c r="Q35" s="69">
        <f>'DDM-Samstag 1.Runde'!AC35:AC36</f>
        <v>0</v>
      </c>
      <c r="R35" s="43">
        <f>SUM(F35:H36)</f>
        <v>156</v>
      </c>
      <c r="S35" s="43">
        <f>IF(SUM(H35:H36)&lt;&gt;0,SUM(R35:R36),9999)</f>
        <v>156</v>
      </c>
      <c r="T35" s="39">
        <f>IF($S35&lt;&gt;9999,RANK($S35,$S$5:$S$116,1),"")</f>
        <v>37</v>
      </c>
      <c r="U35" s="39">
        <f>IF($S35&lt;&gt;9999,RANK($S35,$S$5:$S$116,1),"")</f>
        <v>37</v>
      </c>
      <c r="V35" s="71"/>
    </row>
    <row r="36" spans="1:22" ht="13.5" customHeight="1" thickBot="1">
      <c r="A36" s="50"/>
      <c r="B36" s="34" t="str">
        <f>'DDM-Samstag 1.Runde'!B36</f>
        <v>Friese</v>
      </c>
      <c r="C36" s="34" t="str">
        <f>'DDM-Samstag 1.Runde'!C36</f>
        <v> Udo</v>
      </c>
      <c r="D36" s="34" t="str">
        <f>'DDM-Samstag 1.Runde'!D36</f>
        <v>Iserloy</v>
      </c>
      <c r="E36" s="68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44"/>
      <c r="S36" s="44"/>
      <c r="T36" s="40"/>
      <c r="U36" s="40"/>
      <c r="V36" s="71"/>
    </row>
    <row r="37" spans="1:22" ht="13.5" customHeight="1">
      <c r="A37" s="49" t="s">
        <v>32</v>
      </c>
      <c r="B37" s="33" t="str">
        <f>'DDM-Samstag 1.Runde'!B37</f>
        <v>Schlotter</v>
      </c>
      <c r="C37" s="33" t="str">
        <f>'DDM-Samstag 1.Runde'!C37</f>
        <v> Matthias</v>
      </c>
      <c r="D37" s="33" t="str">
        <f>'DDM-Samstag 1.Runde'!D37</f>
        <v>Horbach</v>
      </c>
      <c r="E37" s="67" t="str">
        <f>'DDM-Samstag 1.Runde'!E37:E38</f>
        <v>SH1</v>
      </c>
      <c r="F37" s="69">
        <f>'DDM-Samstag 1.Runde'!R37:R38</f>
        <v>49</v>
      </c>
      <c r="G37" s="69">
        <f>'DDM-Samstag 2.Runde'!R37:R38</f>
        <v>60</v>
      </c>
      <c r="H37" s="69">
        <f>'DDM-Sonntag 1.Runde'!R37:R38</f>
        <v>57</v>
      </c>
      <c r="I37" s="69">
        <f>'DDM-Samstag 1.Runde'!U37:U38</f>
        <v>46</v>
      </c>
      <c r="J37" s="69">
        <f>'DDM-Samstag 1.Runde'!V37:V38</f>
        <v>0</v>
      </c>
      <c r="K37" s="69">
        <f>'DDM-Samstag 1.Runde'!W37:W38</f>
        <v>0</v>
      </c>
      <c r="L37" s="69">
        <f>'DDM-Samstag 1.Runde'!X37:X38</f>
        <v>0</v>
      </c>
      <c r="M37" s="69">
        <f>'DDM-Samstag 1.Runde'!Y37:Y38</f>
        <v>0</v>
      </c>
      <c r="N37" s="69">
        <f>'DDM-Samstag 1.Runde'!Z37:Z38</f>
        <v>0</v>
      </c>
      <c r="O37" s="69">
        <f>'DDM-Samstag 1.Runde'!AA37:AA38</f>
        <v>0</v>
      </c>
      <c r="P37" s="69">
        <f>'DDM-Samstag 1.Runde'!AB37:AB38</f>
        <v>0</v>
      </c>
      <c r="Q37" s="69">
        <f>'DDM-Samstag 1.Runde'!AC37:AC38</f>
        <v>0</v>
      </c>
      <c r="R37" s="43">
        <f>SUM(F37:H38)</f>
        <v>166</v>
      </c>
      <c r="S37" s="43">
        <f>IF(SUM(H37:H38)&lt;&gt;0,SUM(R37:R38),9999)</f>
        <v>166</v>
      </c>
      <c r="T37" s="39">
        <f>IF($S37&lt;&gt;9999,RANK($S37,$S$5:$S$116,1),"")</f>
        <v>46</v>
      </c>
      <c r="U37" s="39">
        <f>IF($S37&lt;&gt;9999,RANK($S37,$S$5:$S$116,1),"")</f>
        <v>46</v>
      </c>
      <c r="V37" s="71"/>
    </row>
    <row r="38" spans="1:22" ht="13.5" customHeight="1" thickBot="1">
      <c r="A38" s="50"/>
      <c r="B38" s="34" t="str">
        <f>'DDM-Samstag 1.Runde'!B38</f>
        <v>Weiß</v>
      </c>
      <c r="C38" s="34" t="str">
        <f>'DDM-Samstag 1.Runde'!C38</f>
        <v> Ernst</v>
      </c>
      <c r="D38" s="34" t="str">
        <f>'DDM-Samstag 1.Runde'!D38</f>
        <v>Horbach</v>
      </c>
      <c r="E38" s="68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44"/>
      <c r="S38" s="44"/>
      <c r="T38" s="40"/>
      <c r="U38" s="40"/>
      <c r="V38" s="71"/>
    </row>
    <row r="39" spans="1:22" ht="13.5" customHeight="1">
      <c r="A39" s="49" t="s">
        <v>33</v>
      </c>
      <c r="B39" s="33" t="str">
        <f>'DDM-Samstag 1.Runde'!B39</f>
        <v>Hartwich</v>
      </c>
      <c r="C39" s="33" t="str">
        <f>'DDM-Samstag 1.Runde'!C39</f>
        <v> Andreas</v>
      </c>
      <c r="D39" s="33" t="str">
        <f>'DDM-Samstag 1.Runde'!D39</f>
        <v>Harz</v>
      </c>
      <c r="E39" s="67" t="str">
        <f>'DDM-Samstag 1.Runde'!E39:E40</f>
        <v>SH1</v>
      </c>
      <c r="F39" s="69">
        <f>'DDM-Samstag 1.Runde'!R39:R40</f>
        <v>51</v>
      </c>
      <c r="G39" s="69">
        <f>'DDM-Samstag 2.Runde'!R39:R40</f>
        <v>51</v>
      </c>
      <c r="H39" s="69">
        <f>'DDM-Sonntag 1.Runde'!R39:R40</f>
        <v>61</v>
      </c>
      <c r="I39" s="69">
        <f>'DDM-Samstag 1.Runde'!U39:U40</f>
        <v>52</v>
      </c>
      <c r="J39" s="69">
        <f>'DDM-Samstag 1.Runde'!V39:V40</f>
        <v>0</v>
      </c>
      <c r="K39" s="69">
        <f>'DDM-Samstag 1.Runde'!W39:W40</f>
        <v>0</v>
      </c>
      <c r="L39" s="69">
        <f>'DDM-Samstag 1.Runde'!X39:X40</f>
        <v>0</v>
      </c>
      <c r="M39" s="69">
        <f>'DDM-Samstag 1.Runde'!Y39:Y40</f>
        <v>0</v>
      </c>
      <c r="N39" s="69">
        <f>'DDM-Samstag 1.Runde'!Z39:Z40</f>
        <v>0</v>
      </c>
      <c r="O39" s="69">
        <f>'DDM-Samstag 1.Runde'!AA39:AA40</f>
        <v>0</v>
      </c>
      <c r="P39" s="69">
        <f>'DDM-Samstag 1.Runde'!AB39:AB40</f>
        <v>0</v>
      </c>
      <c r="Q39" s="69">
        <f>'DDM-Samstag 1.Runde'!AC39:AC40</f>
        <v>0</v>
      </c>
      <c r="R39" s="43">
        <f>SUM(F39:H40)</f>
        <v>163</v>
      </c>
      <c r="S39" s="43">
        <f>IF(SUM(H39:H40)&lt;&gt;0,SUM(R39:R40),9999)</f>
        <v>163</v>
      </c>
      <c r="T39" s="39">
        <f>IF($S39&lt;&gt;9999,RANK($S39,$S$5:$S$116,1),"")</f>
        <v>42</v>
      </c>
      <c r="U39" s="39">
        <f>IF($S39&lt;&gt;9999,RANK($S39,$S$5:$S$116,1),"")</f>
        <v>42</v>
      </c>
      <c r="V39" s="71"/>
    </row>
    <row r="40" spans="1:22" ht="13.5" customHeight="1" thickBot="1">
      <c r="A40" s="50"/>
      <c r="B40" s="34" t="str">
        <f>'DDM-Samstag 1.Runde'!B40</f>
        <v>Hartwich</v>
      </c>
      <c r="C40" s="34" t="str">
        <f>'DDM-Samstag 1.Runde'!C40</f>
        <v> Amadeus</v>
      </c>
      <c r="D40" s="34" t="str">
        <f>'DDM-Samstag 1.Runde'!D40</f>
        <v>Harz</v>
      </c>
      <c r="E40" s="68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44"/>
      <c r="S40" s="44"/>
      <c r="T40" s="40"/>
      <c r="U40" s="40"/>
      <c r="V40" s="71"/>
    </row>
    <row r="41" spans="1:22" ht="13.5" customHeight="1">
      <c r="A41" s="49" t="s">
        <v>34</v>
      </c>
      <c r="B41" s="33" t="str">
        <f>'DDM-Samstag 1.Runde'!B41</f>
        <v>Schmidt</v>
      </c>
      <c r="C41" s="33" t="str">
        <f>'DDM-Samstag 1.Runde'!C41</f>
        <v> Roland</v>
      </c>
      <c r="D41" s="33" t="str">
        <f>'DDM-Samstag 1.Runde'!D41</f>
        <v>Renningen</v>
      </c>
      <c r="E41" s="67" t="str">
        <f>'DDM-Samstag 1.Runde'!E41:E42</f>
        <v>SH2</v>
      </c>
      <c r="F41" s="69">
        <f>'DDM-Samstag 1.Runde'!R41:R42</f>
        <v>42</v>
      </c>
      <c r="G41" s="69">
        <f>'DDM-Samstag 2.Runde'!R41:R42</f>
        <v>50</v>
      </c>
      <c r="H41" s="69">
        <f>'DDM-Sonntag 1.Runde'!R41:R42</f>
        <v>59</v>
      </c>
      <c r="I41" s="69">
        <f>'DDM-Samstag 1.Runde'!U41:U42</f>
        <v>12</v>
      </c>
      <c r="J41" s="69">
        <f>'DDM-Samstag 1.Runde'!V41:V42</f>
        <v>0</v>
      </c>
      <c r="K41" s="69">
        <f>'DDM-Samstag 1.Runde'!W41:W42</f>
        <v>0</v>
      </c>
      <c r="L41" s="69">
        <f>'DDM-Samstag 1.Runde'!X41:X42</f>
        <v>0</v>
      </c>
      <c r="M41" s="69">
        <f>'DDM-Samstag 1.Runde'!Y41:Y42</f>
        <v>0</v>
      </c>
      <c r="N41" s="69">
        <f>'DDM-Samstag 1.Runde'!Z41:Z42</f>
        <v>0</v>
      </c>
      <c r="O41" s="69">
        <f>'DDM-Samstag 1.Runde'!AA41:AA42</f>
        <v>0</v>
      </c>
      <c r="P41" s="69">
        <f>'DDM-Samstag 1.Runde'!AB41:AB42</f>
        <v>0</v>
      </c>
      <c r="Q41" s="69">
        <f>'DDM-Samstag 1.Runde'!AC41:AC42</f>
        <v>0</v>
      </c>
      <c r="R41" s="43">
        <f>SUM(F41:H42)</f>
        <v>151</v>
      </c>
      <c r="S41" s="43">
        <f>IF(SUM(H41:H42)&lt;&gt;0,SUM(R41:R42),9999)</f>
        <v>151</v>
      </c>
      <c r="T41" s="39">
        <f>IF($S41&lt;&gt;9999,RANK($S41,$S$5:$S$116,1),"")</f>
        <v>28</v>
      </c>
      <c r="U41" s="39">
        <f>IF($S41&lt;&gt;9999,RANK($S41,$S$5:$S$116,1),"")</f>
        <v>28</v>
      </c>
      <c r="V41" s="71"/>
    </row>
    <row r="42" spans="1:22" ht="13.5" customHeight="1" thickBot="1">
      <c r="A42" s="50"/>
      <c r="B42" s="34" t="str">
        <f>'DDM-Samstag 1.Runde'!B42</f>
        <v>Kindler</v>
      </c>
      <c r="C42" s="34" t="str">
        <f>'DDM-Samstag 1.Runde'!C42</f>
        <v> Wilhelm</v>
      </c>
      <c r="D42" s="34" t="str">
        <f>'DDM-Samstag 1.Runde'!D42</f>
        <v>Renningen</v>
      </c>
      <c r="E42" s="68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44"/>
      <c r="S42" s="44"/>
      <c r="T42" s="40"/>
      <c r="U42" s="40"/>
      <c r="V42" s="71"/>
    </row>
    <row r="43" spans="1:22" ht="13.5" customHeight="1">
      <c r="A43" s="49" t="s">
        <v>35</v>
      </c>
      <c r="B43" s="33" t="str">
        <f>'DDM-Samstag 1.Runde'!B43</f>
        <v>Freitag</v>
      </c>
      <c r="C43" s="33" t="str">
        <f>'DDM-Samstag 1.Runde'!C43</f>
        <v> Gregor</v>
      </c>
      <c r="D43" s="33" t="str">
        <f>'DDM-Samstag 1.Runde'!D43</f>
        <v>Renningen</v>
      </c>
      <c r="E43" s="67" t="str">
        <f>'DDM-Samstag 1.Runde'!E43:E44</f>
        <v>SH2</v>
      </c>
      <c r="F43" s="69">
        <f>'DDM-Samstag 1.Runde'!R43:R44</f>
        <v>43</v>
      </c>
      <c r="G43" s="69">
        <f>'DDM-Samstag 2.Runde'!R43:R44</f>
        <v>49</v>
      </c>
      <c r="H43" s="69">
        <f>'DDM-Sonntag 1.Runde'!R43:R44</f>
        <v>51</v>
      </c>
      <c r="I43" s="69">
        <f>'DDM-Samstag 1.Runde'!U43:U44</f>
        <v>17</v>
      </c>
      <c r="J43" s="69">
        <f>'DDM-Samstag 1.Runde'!V43:V44</f>
        <v>0</v>
      </c>
      <c r="K43" s="69">
        <f>'DDM-Samstag 1.Runde'!W43:W44</f>
        <v>0</v>
      </c>
      <c r="L43" s="69">
        <f>'DDM-Samstag 1.Runde'!X43:X44</f>
        <v>0</v>
      </c>
      <c r="M43" s="69">
        <f>'DDM-Samstag 1.Runde'!Y43:Y44</f>
        <v>0</v>
      </c>
      <c r="N43" s="69">
        <f>'DDM-Samstag 1.Runde'!Z43:Z44</f>
        <v>0</v>
      </c>
      <c r="O43" s="69">
        <f>'DDM-Samstag 1.Runde'!AA43:AA44</f>
        <v>0</v>
      </c>
      <c r="P43" s="69">
        <f>'DDM-Samstag 1.Runde'!AB43:AB44</f>
        <v>0</v>
      </c>
      <c r="Q43" s="69">
        <f>'DDM-Samstag 1.Runde'!AC43:AC44</f>
        <v>0</v>
      </c>
      <c r="R43" s="43">
        <f>SUM(F43:H44)</f>
        <v>143</v>
      </c>
      <c r="S43" s="43">
        <f>IF(SUM(H43:H44)&lt;&gt;0,SUM(R43:R44),9999)</f>
        <v>143</v>
      </c>
      <c r="T43" s="39">
        <f>IF($S43&lt;&gt;9999,RANK($S43,$S$5:$S$116,1),"")</f>
        <v>12</v>
      </c>
      <c r="U43" s="39">
        <f>IF($S43&lt;&gt;9999,RANK($S43,$S$5:$S$116,1),"")</f>
        <v>12</v>
      </c>
      <c r="V43" s="71"/>
    </row>
    <row r="44" spans="1:22" ht="13.5" customHeight="1" thickBot="1">
      <c r="A44" s="50"/>
      <c r="B44" s="34" t="str">
        <f>'DDM-Samstag 1.Runde'!B44</f>
        <v>Brill</v>
      </c>
      <c r="C44" s="34" t="str">
        <f>'DDM-Samstag 1.Runde'!C44</f>
        <v> Klaus</v>
      </c>
      <c r="D44" s="34" t="str">
        <f>'DDM-Samstag 1.Runde'!D44</f>
        <v>Renningen</v>
      </c>
      <c r="E44" s="68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44"/>
      <c r="S44" s="44"/>
      <c r="T44" s="40"/>
      <c r="U44" s="40"/>
      <c r="V44" s="71"/>
    </row>
    <row r="45" spans="1:22" ht="13.5" customHeight="1">
      <c r="A45" s="49" t="s">
        <v>36</v>
      </c>
      <c r="B45" s="33" t="str">
        <f>'DDM-Samstag 1.Runde'!B45</f>
        <v>Braun</v>
      </c>
      <c r="C45" s="33" t="str">
        <f>'DDM-Samstag 1.Runde'!C45</f>
        <v> Friedrich</v>
      </c>
      <c r="D45" s="33" t="str">
        <f>'DDM-Samstag 1.Runde'!D45</f>
        <v>Paulushofen</v>
      </c>
      <c r="E45" s="67" t="str">
        <f>'DDM-Samstag 1.Runde'!E45:E46</f>
        <v>SH2</v>
      </c>
      <c r="F45" s="69">
        <f>'DDM-Samstag 1.Runde'!R45:R46</f>
        <v>43</v>
      </c>
      <c r="G45" s="69">
        <f>'DDM-Samstag 2.Runde'!R45:R46</f>
        <v>50</v>
      </c>
      <c r="H45" s="69">
        <f>'DDM-Sonntag 1.Runde'!R45:R46</f>
        <v>51</v>
      </c>
      <c r="I45" s="69">
        <f>'DDM-Samstag 1.Runde'!U45:U46</f>
        <v>17</v>
      </c>
      <c r="J45" s="69">
        <f>'DDM-Samstag 1.Runde'!V45:V46</f>
        <v>0</v>
      </c>
      <c r="K45" s="69">
        <f>'DDM-Samstag 1.Runde'!W45:W46</f>
        <v>0</v>
      </c>
      <c r="L45" s="69">
        <f>'DDM-Samstag 1.Runde'!X45:X46</f>
        <v>0</v>
      </c>
      <c r="M45" s="69">
        <f>'DDM-Samstag 1.Runde'!Y45:Y46</f>
        <v>0</v>
      </c>
      <c r="N45" s="69">
        <f>'DDM-Samstag 1.Runde'!Z45:Z46</f>
        <v>0</v>
      </c>
      <c r="O45" s="69">
        <f>'DDM-Samstag 1.Runde'!AA45:AA46</f>
        <v>0</v>
      </c>
      <c r="P45" s="69">
        <f>'DDM-Samstag 1.Runde'!AB45:AB46</f>
        <v>0</v>
      </c>
      <c r="Q45" s="69">
        <f>'DDM-Samstag 1.Runde'!AC45:AC46</f>
        <v>0</v>
      </c>
      <c r="R45" s="43">
        <f>SUM(F45:H46)</f>
        <v>144</v>
      </c>
      <c r="S45" s="43">
        <f>IF(SUM(H45:H46)&lt;&gt;0,SUM(R45:R46),9999)</f>
        <v>144</v>
      </c>
      <c r="T45" s="39">
        <f>IF($S45&lt;&gt;9999,RANK($S45,$S$5:$S$116,1),"")</f>
        <v>15</v>
      </c>
      <c r="U45" s="39">
        <f>IF($S45&lt;&gt;9999,RANK($S45,$S$5:$S$116,1),"")</f>
        <v>15</v>
      </c>
      <c r="V45" s="71"/>
    </row>
    <row r="46" spans="1:22" ht="13.5" customHeight="1" thickBot="1">
      <c r="A46" s="50"/>
      <c r="B46" s="34" t="str">
        <f>'DDM-Samstag 1.Runde'!B46</f>
        <v>Söllner</v>
      </c>
      <c r="C46" s="34" t="str">
        <f>'DDM-Samstag 1.Runde'!C46</f>
        <v> Hans</v>
      </c>
      <c r="D46" s="34" t="str">
        <f>'DDM-Samstag 1.Runde'!D46</f>
        <v>Paulushofen</v>
      </c>
      <c r="E46" s="68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44"/>
      <c r="S46" s="44"/>
      <c r="T46" s="40"/>
      <c r="U46" s="40"/>
      <c r="V46" s="71"/>
    </row>
    <row r="47" spans="1:22" ht="13.5" customHeight="1">
      <c r="A47" s="49" t="s">
        <v>37</v>
      </c>
      <c r="B47" s="33" t="str">
        <f>'DDM-Samstag 1.Runde'!B47</f>
        <v>Pilz</v>
      </c>
      <c r="C47" s="33" t="str">
        <f>'DDM-Samstag 1.Runde'!C47</f>
        <v> Rainer</v>
      </c>
      <c r="D47" s="33" t="str">
        <f>'DDM-Samstag 1.Runde'!D47</f>
        <v>Allgäu-Bodensee</v>
      </c>
      <c r="E47" s="67" t="str">
        <f>'DDM-Samstag 1.Runde'!E47:E48</f>
        <v>SH2</v>
      </c>
      <c r="F47" s="69">
        <f>'DDM-Samstag 1.Runde'!R47:R48</f>
        <v>45</v>
      </c>
      <c r="G47" s="69">
        <f>'DDM-Samstag 2.Runde'!R47:R48</f>
        <v>54</v>
      </c>
      <c r="H47" s="69">
        <f>'DDM-Sonntag 1.Runde'!R47:R48</f>
        <v>60</v>
      </c>
      <c r="I47" s="69">
        <f>'DDM-Samstag 1.Runde'!U47:U48</f>
        <v>29</v>
      </c>
      <c r="J47" s="69">
        <f>'DDM-Samstag 1.Runde'!V47:V48</f>
        <v>0</v>
      </c>
      <c r="K47" s="69">
        <f>'DDM-Samstag 1.Runde'!W47:W48</f>
        <v>0</v>
      </c>
      <c r="L47" s="69">
        <f>'DDM-Samstag 1.Runde'!X47:X48</f>
        <v>0</v>
      </c>
      <c r="M47" s="69">
        <f>'DDM-Samstag 1.Runde'!Y47:Y48</f>
        <v>0</v>
      </c>
      <c r="N47" s="69">
        <f>'DDM-Samstag 1.Runde'!Z47:Z48</f>
        <v>0</v>
      </c>
      <c r="O47" s="69">
        <f>'DDM-Samstag 1.Runde'!AA47:AA48</f>
        <v>0</v>
      </c>
      <c r="P47" s="69">
        <f>'DDM-Samstag 1.Runde'!AB47:AB48</f>
        <v>0</v>
      </c>
      <c r="Q47" s="69">
        <f>'DDM-Samstag 1.Runde'!AC47:AC48</f>
        <v>0</v>
      </c>
      <c r="R47" s="43">
        <f>SUM(F47:H48)</f>
        <v>159</v>
      </c>
      <c r="S47" s="43">
        <f>IF(SUM(H47:H48)&lt;&gt;0,SUM(R47:R48),9999)</f>
        <v>159</v>
      </c>
      <c r="T47" s="39">
        <f>IF($S47&lt;&gt;9999,RANK($S47,$S$5:$S$116,1),"")</f>
        <v>40</v>
      </c>
      <c r="U47" s="39">
        <f>IF($S47&lt;&gt;9999,RANK($S47,$S$5:$S$116,1),"")</f>
        <v>40</v>
      </c>
      <c r="V47" s="71"/>
    </row>
    <row r="48" spans="1:22" ht="13.5" customHeight="1" thickBot="1">
      <c r="A48" s="50"/>
      <c r="B48" s="34" t="str">
        <f>'DDM-Samstag 1.Runde'!B48</f>
        <v>Flachs</v>
      </c>
      <c r="C48" s="34" t="str">
        <f>'DDM-Samstag 1.Runde'!C48</f>
        <v> Wolfgang</v>
      </c>
      <c r="D48" s="34" t="str">
        <f>'DDM-Samstag 1.Runde'!D48</f>
        <v>Allgäu-Bodensee</v>
      </c>
      <c r="E48" s="68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44"/>
      <c r="S48" s="44"/>
      <c r="T48" s="40"/>
      <c r="U48" s="40"/>
      <c r="V48" s="71"/>
    </row>
    <row r="49" spans="1:22" ht="13.5" customHeight="1">
      <c r="A49" s="49" t="s">
        <v>38</v>
      </c>
      <c r="B49" s="33" t="str">
        <f>'DDM-Samstag 1.Runde'!B49</f>
        <v>Bruhn</v>
      </c>
      <c r="C49" s="33" t="str">
        <f>'DDM-Samstag 1.Runde'!C49</f>
        <v> Holger</v>
      </c>
      <c r="D49" s="33" t="str">
        <f>'DDM-Samstag 1.Runde'!D49</f>
        <v>Schwansen</v>
      </c>
      <c r="E49" s="67" t="str">
        <f>'DDM-Samstag 1.Runde'!E49:E50</f>
        <v>SH2</v>
      </c>
      <c r="F49" s="69">
        <f>'DDM-Samstag 1.Runde'!R49:R50</f>
        <v>45</v>
      </c>
      <c r="G49" s="69">
        <f>'DDM-Samstag 2.Runde'!R49:R50</f>
        <v>51</v>
      </c>
      <c r="H49" s="69">
        <f>'DDM-Sonntag 1.Runde'!R49:R50</f>
        <v>53</v>
      </c>
      <c r="I49" s="69">
        <f>'DDM-Samstag 1.Runde'!U49:U50</f>
        <v>29</v>
      </c>
      <c r="J49" s="69">
        <f>'DDM-Samstag 1.Runde'!V49:V50</f>
        <v>0</v>
      </c>
      <c r="K49" s="69">
        <f>'DDM-Samstag 1.Runde'!W49:W50</f>
        <v>0</v>
      </c>
      <c r="L49" s="69">
        <f>'DDM-Samstag 1.Runde'!X49:X50</f>
        <v>0</v>
      </c>
      <c r="M49" s="69">
        <f>'DDM-Samstag 1.Runde'!Y49:Y50</f>
        <v>0</v>
      </c>
      <c r="N49" s="69">
        <f>'DDM-Samstag 1.Runde'!Z49:Z50</f>
        <v>0</v>
      </c>
      <c r="O49" s="69">
        <f>'DDM-Samstag 1.Runde'!AA49:AA50</f>
        <v>0</v>
      </c>
      <c r="P49" s="69">
        <f>'DDM-Samstag 1.Runde'!AB49:AB50</f>
        <v>0</v>
      </c>
      <c r="Q49" s="69">
        <f>'DDM-Samstag 1.Runde'!AC49:AC50</f>
        <v>0</v>
      </c>
      <c r="R49" s="43">
        <f>SUM(F49:H50)</f>
        <v>149</v>
      </c>
      <c r="S49" s="43">
        <f>IF(SUM(H49:H50)&lt;&gt;0,SUM(R49:R50),9999)</f>
        <v>149</v>
      </c>
      <c r="T49" s="39">
        <f>IF($S49&lt;&gt;9999,RANK($S49,$S$5:$S$116,1),"")</f>
        <v>24</v>
      </c>
      <c r="U49" s="39">
        <f>IF($S49&lt;&gt;9999,RANK($S49,$S$5:$S$116,1),"")</f>
        <v>24</v>
      </c>
      <c r="V49" s="71"/>
    </row>
    <row r="50" spans="1:22" ht="13.5" customHeight="1" thickBot="1">
      <c r="A50" s="50"/>
      <c r="B50" s="34" t="str">
        <f>'DDM-Samstag 1.Runde'!B50</f>
        <v>Wolhardt</v>
      </c>
      <c r="C50" s="34" t="str">
        <f>'DDM-Samstag 1.Runde'!C50</f>
        <v> Michael</v>
      </c>
      <c r="D50" s="34" t="str">
        <f>'DDM-Samstag 1.Runde'!D50</f>
        <v>Schwansen</v>
      </c>
      <c r="E50" s="68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44"/>
      <c r="S50" s="44"/>
      <c r="T50" s="40"/>
      <c r="U50" s="40"/>
      <c r="V50" s="71"/>
    </row>
    <row r="51" spans="1:22" ht="13.5" customHeight="1">
      <c r="A51" s="49" t="s">
        <v>39</v>
      </c>
      <c r="B51" s="33" t="str">
        <f>'DDM-Samstag 1.Runde'!B51</f>
        <v>Grimmelt</v>
      </c>
      <c r="C51" s="33" t="str">
        <f>'DDM-Samstag 1.Runde'!C51</f>
        <v> Detlev</v>
      </c>
      <c r="D51" s="33" t="str">
        <f>'DDM-Samstag 1.Runde'!D51</f>
        <v>Essen</v>
      </c>
      <c r="E51" s="67" t="str">
        <f>'DDM-Samstag 1.Runde'!E51:E52</f>
        <v>SH2</v>
      </c>
      <c r="F51" s="69">
        <f>'DDM-Samstag 1.Runde'!R51:R52</f>
        <v>46</v>
      </c>
      <c r="G51" s="69">
        <f>'DDM-Samstag 2.Runde'!R51:R52</f>
        <v>53</v>
      </c>
      <c r="H51" s="69">
        <f>'DDM-Sonntag 1.Runde'!R51:R52</f>
        <v>60</v>
      </c>
      <c r="I51" s="69">
        <f>'DDM-Samstag 1.Runde'!U51:U52</f>
        <v>37</v>
      </c>
      <c r="J51" s="69">
        <f>'DDM-Samstag 1.Runde'!V51:V52</f>
        <v>0</v>
      </c>
      <c r="K51" s="69">
        <f>'DDM-Samstag 1.Runde'!W51:W52</f>
        <v>0</v>
      </c>
      <c r="L51" s="69">
        <f>'DDM-Samstag 1.Runde'!X51:X52</f>
        <v>0</v>
      </c>
      <c r="M51" s="69">
        <f>'DDM-Samstag 1.Runde'!Y51:Y52</f>
        <v>0</v>
      </c>
      <c r="N51" s="69">
        <f>'DDM-Samstag 1.Runde'!Z51:Z52</f>
        <v>0</v>
      </c>
      <c r="O51" s="69">
        <f>'DDM-Samstag 1.Runde'!AA51:AA52</f>
        <v>0</v>
      </c>
      <c r="P51" s="69">
        <f>'DDM-Samstag 1.Runde'!AB51:AB52</f>
        <v>0</v>
      </c>
      <c r="Q51" s="69">
        <f>'DDM-Samstag 1.Runde'!AC51:AC52</f>
        <v>0</v>
      </c>
      <c r="R51" s="43">
        <f>SUM(F51:H52)</f>
        <v>159</v>
      </c>
      <c r="S51" s="43">
        <f>IF(SUM(H51:H52)&lt;&gt;0,SUM(R51:R52),9999)</f>
        <v>159</v>
      </c>
      <c r="T51" s="39">
        <f>IF($S51&lt;&gt;9999,RANK($S51,$S$5:$S$116,1),"")</f>
        <v>40</v>
      </c>
      <c r="U51" s="39">
        <f>IF($S51&lt;&gt;9999,RANK($S51,$S$5:$S$116,1),"")</f>
        <v>40</v>
      </c>
      <c r="V51" s="71"/>
    </row>
    <row r="52" spans="1:23" ht="13.5" customHeight="1" thickBot="1">
      <c r="A52" s="50"/>
      <c r="B52" s="34" t="str">
        <f>'DDM-Samstag 1.Runde'!B52</f>
        <v>Hirsch</v>
      </c>
      <c r="C52" s="34" t="str">
        <f>'DDM-Samstag 1.Runde'!C52</f>
        <v> Wolfgang</v>
      </c>
      <c r="D52" s="34" t="str">
        <f>'DDM-Samstag 1.Runde'!D52</f>
        <v>Essen</v>
      </c>
      <c r="E52" s="68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44"/>
      <c r="S52" s="44"/>
      <c r="T52" s="40"/>
      <c r="U52" s="40"/>
      <c r="V52" s="71"/>
      <c r="W52" s="14"/>
    </row>
    <row r="53" spans="1:22" ht="13.5" customHeight="1">
      <c r="A53" s="49" t="s">
        <v>40</v>
      </c>
      <c r="B53" s="33" t="str">
        <f>'DDM-Samstag 1.Runde'!B53</f>
        <v>Schramm</v>
      </c>
      <c r="C53" s="33" t="str">
        <f>'DDM-Samstag 1.Runde'!C53</f>
        <v> Horst</v>
      </c>
      <c r="D53" s="33" t="str">
        <f>'DDM-Samstag 1.Runde'!D53</f>
        <v>Harz</v>
      </c>
      <c r="E53" s="67" t="str">
        <f>'DDM-Samstag 1.Runde'!E53:E54</f>
        <v>SH2</v>
      </c>
      <c r="F53" s="69">
        <f>'DDM-Samstag 1.Runde'!R53:R54</f>
        <v>45</v>
      </c>
      <c r="G53" s="69">
        <f>'DDM-Samstag 2.Runde'!R53:R54</f>
        <v>47</v>
      </c>
      <c r="H53" s="69">
        <f>'DDM-Sonntag 1.Runde'!R53:R54</f>
        <v>46</v>
      </c>
      <c r="I53" s="69">
        <f>'DDM-Samstag 1.Runde'!U53:U54</f>
        <v>29</v>
      </c>
      <c r="J53" s="69">
        <f>'DDM-Samstag 1.Runde'!V53:V54</f>
        <v>0</v>
      </c>
      <c r="K53" s="69">
        <f>'DDM-Samstag 1.Runde'!W53:W54</f>
        <v>0</v>
      </c>
      <c r="L53" s="69">
        <f>'DDM-Samstag 1.Runde'!X53:X54</f>
        <v>0</v>
      </c>
      <c r="M53" s="69">
        <f>'DDM-Samstag 1.Runde'!Y53:Y54</f>
        <v>0</v>
      </c>
      <c r="N53" s="69">
        <f>'DDM-Samstag 1.Runde'!Z53:Z54</f>
        <v>0</v>
      </c>
      <c r="O53" s="69">
        <f>'DDM-Samstag 1.Runde'!AA53:AA54</f>
        <v>0</v>
      </c>
      <c r="P53" s="69">
        <f>'DDM-Samstag 1.Runde'!AB53:AB54</f>
        <v>0</v>
      </c>
      <c r="Q53" s="69">
        <f>'DDM-Samstag 1.Runde'!AC53:AC54</f>
        <v>0</v>
      </c>
      <c r="R53" s="43">
        <f>SUM(F53:H54)</f>
        <v>138</v>
      </c>
      <c r="S53" s="43">
        <f>IF(SUM(H53:H54)&lt;&gt;0,SUM(R53:R54),9999)</f>
        <v>138</v>
      </c>
      <c r="T53" s="39">
        <f>IF($S53&lt;&gt;9999,RANK($S53,$S$5:$S$116,1),"")</f>
        <v>4</v>
      </c>
      <c r="U53" s="39">
        <f>IF($S53&lt;&gt;9999,RANK($S53,$S$5:$S$116,1),"")</f>
        <v>4</v>
      </c>
      <c r="V53" s="71"/>
    </row>
    <row r="54" spans="1:22" ht="13.5" customHeight="1" thickBot="1">
      <c r="A54" s="50"/>
      <c r="B54" s="34" t="str">
        <f>'DDM-Samstag 1.Runde'!B54</f>
        <v>Kramer</v>
      </c>
      <c r="C54" s="34" t="str">
        <f>'DDM-Samstag 1.Runde'!C54</f>
        <v> Ulrich</v>
      </c>
      <c r="D54" s="34" t="str">
        <f>'DDM-Samstag 1.Runde'!D54</f>
        <v>Harz</v>
      </c>
      <c r="E54" s="68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44"/>
      <c r="S54" s="44"/>
      <c r="T54" s="40"/>
      <c r="U54" s="40"/>
      <c r="V54" s="71"/>
    </row>
    <row r="55" spans="1:22" ht="13.5" customHeight="1">
      <c r="A55" s="49" t="s">
        <v>41</v>
      </c>
      <c r="B55" s="33" t="str">
        <f>'DDM-Samstag 1.Runde'!B55</f>
        <v>Leppelt</v>
      </c>
      <c r="C55" s="33" t="str">
        <f>'DDM-Samstag 1.Runde'!C55</f>
        <v> Karl-Heinz</v>
      </c>
      <c r="D55" s="33" t="str">
        <f>'DDM-Samstag 1.Runde'!D55</f>
        <v>Westenholz</v>
      </c>
      <c r="E55" s="67" t="str">
        <f>'DDM-Samstag 1.Runde'!E55:E56</f>
        <v>SH2</v>
      </c>
      <c r="F55" s="69">
        <f>'DDM-Samstag 1.Runde'!R55:R56</f>
        <v>46</v>
      </c>
      <c r="G55" s="69">
        <f>'DDM-Samstag 2.Runde'!R55:R56</f>
        <v>58</v>
      </c>
      <c r="H55" s="69">
        <f>'DDM-Sonntag 1.Runde'!R55:R56</f>
        <v>67</v>
      </c>
      <c r="I55" s="69">
        <f>'DDM-Samstag 1.Runde'!U55:U56</f>
        <v>37</v>
      </c>
      <c r="J55" s="69">
        <f>'DDM-Samstag 1.Runde'!V55:V56</f>
        <v>0</v>
      </c>
      <c r="K55" s="69">
        <f>'DDM-Samstag 1.Runde'!W55:W56</f>
        <v>0</v>
      </c>
      <c r="L55" s="69">
        <f>'DDM-Samstag 1.Runde'!X55:X56</f>
        <v>0</v>
      </c>
      <c r="M55" s="69">
        <f>'DDM-Samstag 1.Runde'!Y55:Y56</f>
        <v>0</v>
      </c>
      <c r="N55" s="69">
        <f>'DDM-Samstag 1.Runde'!Z55:Z56</f>
        <v>0</v>
      </c>
      <c r="O55" s="69">
        <f>'DDM-Samstag 1.Runde'!AA55:AA56</f>
        <v>0</v>
      </c>
      <c r="P55" s="69">
        <f>'DDM-Samstag 1.Runde'!AB55:AB56</f>
        <v>0</v>
      </c>
      <c r="Q55" s="69">
        <f>'DDM-Samstag 1.Runde'!AC55:AC56</f>
        <v>0</v>
      </c>
      <c r="R55" s="43">
        <f>SUM(F55:H56)</f>
        <v>171</v>
      </c>
      <c r="S55" s="43">
        <f>IF(SUM(H55:H56)&lt;&gt;0,SUM(R55:R56),9999)</f>
        <v>171</v>
      </c>
      <c r="T55" s="39">
        <f>IF($S55&lt;&gt;9999,RANK($S55,$S$5:$S$116,1),"")</f>
        <v>50</v>
      </c>
      <c r="U55" s="39">
        <f>IF($S55&lt;&gt;9999,RANK($S55,$S$5:$S$116,1),"")</f>
        <v>50</v>
      </c>
      <c r="V55" s="71"/>
    </row>
    <row r="56" spans="1:22" ht="13.5" customHeight="1" thickBot="1">
      <c r="A56" s="50"/>
      <c r="B56" s="34" t="str">
        <f>'DDM-Samstag 1.Runde'!B56</f>
        <v>Reitz</v>
      </c>
      <c r="C56" s="34" t="str">
        <f>'DDM-Samstag 1.Runde'!C56</f>
        <v> Joachim</v>
      </c>
      <c r="D56" s="34" t="str">
        <f>'DDM-Samstag 1.Runde'!D56</f>
        <v>Westenholz</v>
      </c>
      <c r="E56" s="68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44"/>
      <c r="S56" s="44"/>
      <c r="T56" s="40"/>
      <c r="U56" s="40"/>
      <c r="V56" s="71"/>
    </row>
    <row r="57" spans="1:22" ht="13.5" customHeight="1">
      <c r="A57" s="49" t="s">
        <v>42</v>
      </c>
      <c r="B57" s="33" t="str">
        <f>'DDM-Samstag 1.Runde'!B57</f>
        <v>Gärtner</v>
      </c>
      <c r="C57" s="33" t="str">
        <f>'DDM-Samstag 1.Runde'!C57</f>
        <v> Michael</v>
      </c>
      <c r="D57" s="33" t="str">
        <f>'DDM-Samstag 1.Runde'!D57</f>
        <v>Essen</v>
      </c>
      <c r="E57" s="67" t="str">
        <f>'DDM-Samstag 1.Runde'!E57:E58</f>
        <v>SH2</v>
      </c>
      <c r="F57" s="69">
        <f>'DDM-Samstag 1.Runde'!R57:R58</f>
        <v>47</v>
      </c>
      <c r="G57" s="69">
        <f>'DDM-Samstag 2.Runde'!R57:R58</f>
        <v>59</v>
      </c>
      <c r="H57" s="69">
        <f>'DDM-Sonntag 1.Runde'!R57:R58</f>
        <v>57</v>
      </c>
      <c r="I57" s="69">
        <f>'DDM-Samstag 1.Runde'!U57:U58</f>
        <v>42</v>
      </c>
      <c r="J57" s="69">
        <f>'DDM-Samstag 1.Runde'!V57:V58</f>
        <v>0</v>
      </c>
      <c r="K57" s="69">
        <f>'DDM-Samstag 1.Runde'!W57:W58</f>
        <v>0</v>
      </c>
      <c r="L57" s="69">
        <f>'DDM-Samstag 1.Runde'!X57:X58</f>
        <v>0</v>
      </c>
      <c r="M57" s="69">
        <f>'DDM-Samstag 1.Runde'!Y57:Y58</f>
        <v>0</v>
      </c>
      <c r="N57" s="69">
        <f>'DDM-Samstag 1.Runde'!Z57:Z58</f>
        <v>0</v>
      </c>
      <c r="O57" s="69">
        <f>'DDM-Samstag 1.Runde'!AA57:AA58</f>
        <v>0</v>
      </c>
      <c r="P57" s="69">
        <f>'DDM-Samstag 1.Runde'!AB57:AB58</f>
        <v>0</v>
      </c>
      <c r="Q57" s="69">
        <f>'DDM-Samstag 1.Runde'!AC57:AC58</f>
        <v>0</v>
      </c>
      <c r="R57" s="43">
        <f>SUM(F57:H58)</f>
        <v>163</v>
      </c>
      <c r="S57" s="43">
        <f>IF(SUM(H57:H58)&lt;&gt;0,SUM(R57:R58),9999)</f>
        <v>163</v>
      </c>
      <c r="T57" s="39">
        <f>IF($S57&lt;&gt;9999,RANK($S57,$S$5:$S$116,1),"")</f>
        <v>42</v>
      </c>
      <c r="U57" s="39">
        <f>IF($S57&lt;&gt;9999,RANK($S57,$S$5:$S$116,1),"")</f>
        <v>42</v>
      </c>
      <c r="V57" s="71"/>
    </row>
    <row r="58" spans="1:22" ht="13.5" customHeight="1" thickBot="1">
      <c r="A58" s="50"/>
      <c r="B58" s="34" t="str">
        <f>'DDM-Samstag 1.Runde'!B58</f>
        <v>Hirsch</v>
      </c>
      <c r="C58" s="34" t="str">
        <f>'DDM-Samstag 1.Runde'!C58</f>
        <v> Klaus-Dieter</v>
      </c>
      <c r="D58" s="34" t="str">
        <f>'DDM-Samstag 1.Runde'!D58</f>
        <v>Schwansen</v>
      </c>
      <c r="E58" s="68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44"/>
      <c r="S58" s="44"/>
      <c r="T58" s="40"/>
      <c r="U58" s="40"/>
      <c r="V58" s="71"/>
    </row>
    <row r="59" spans="1:22" ht="13.5" customHeight="1">
      <c r="A59" s="49" t="s">
        <v>43</v>
      </c>
      <c r="B59" s="33" t="str">
        <f>'DDM-Samstag 1.Runde'!B59</f>
        <v>Reinecke</v>
      </c>
      <c r="C59" s="33" t="str">
        <f>'DDM-Samstag 1.Runde'!C59</f>
        <v> Uwe</v>
      </c>
      <c r="D59" s="33" t="str">
        <f>'DDM-Samstag 1.Runde'!D59</f>
        <v>Harz</v>
      </c>
      <c r="E59" s="67" t="str">
        <f>'DDM-Samstag 1.Runde'!E59:E60</f>
        <v>SH2</v>
      </c>
      <c r="F59" s="69">
        <f>'DDM-Samstag 1.Runde'!R59:R60</f>
        <v>49</v>
      </c>
      <c r="G59" s="69">
        <f>'DDM-Samstag 2.Runde'!R59:R60</f>
        <v>52</v>
      </c>
      <c r="H59" s="69">
        <f>'DDM-Sonntag 1.Runde'!R59:R60</f>
        <v>54</v>
      </c>
      <c r="I59" s="69">
        <f>'DDM-Samstag 1.Runde'!U59:U60</f>
        <v>46</v>
      </c>
      <c r="J59" s="69">
        <f>'DDM-Samstag 1.Runde'!V59:V60</f>
        <v>0</v>
      </c>
      <c r="K59" s="69">
        <f>'DDM-Samstag 1.Runde'!W59:W60</f>
        <v>0</v>
      </c>
      <c r="L59" s="69">
        <f>'DDM-Samstag 1.Runde'!X59:X60</f>
        <v>0</v>
      </c>
      <c r="M59" s="69">
        <f>'DDM-Samstag 1.Runde'!Y59:Y60</f>
        <v>0</v>
      </c>
      <c r="N59" s="69">
        <f>'DDM-Samstag 1.Runde'!Z59:Z60</f>
        <v>0</v>
      </c>
      <c r="O59" s="69">
        <f>'DDM-Samstag 1.Runde'!AA59:AA60</f>
        <v>0</v>
      </c>
      <c r="P59" s="69">
        <f>'DDM-Samstag 1.Runde'!AB59:AB60</f>
        <v>0</v>
      </c>
      <c r="Q59" s="69">
        <f>'DDM-Samstag 1.Runde'!AC59:AC60</f>
        <v>0</v>
      </c>
      <c r="R59" s="43">
        <f>SUM(F59:H60)</f>
        <v>155</v>
      </c>
      <c r="S59" s="43">
        <f>IF(SUM(H59:H60)&lt;&gt;0,SUM(R59:R60),9999)</f>
        <v>155</v>
      </c>
      <c r="T59" s="39">
        <f>IF($S59&lt;&gt;9999,RANK($S59,$S$5:$S$116,1),"")</f>
        <v>36</v>
      </c>
      <c r="U59" s="39">
        <f>IF($S59&lt;&gt;9999,RANK($S59,$S$5:$S$116,1),"")</f>
        <v>36</v>
      </c>
      <c r="V59" s="71"/>
    </row>
    <row r="60" spans="1:22" ht="13.5" customHeight="1" thickBot="1">
      <c r="A60" s="50"/>
      <c r="B60" s="34" t="str">
        <f>'DDM-Samstag 1.Runde'!B60</f>
        <v>Hennig</v>
      </c>
      <c r="C60" s="34" t="str">
        <f>'DDM-Samstag 1.Runde'!C60</f>
        <v> Manfred</v>
      </c>
      <c r="D60" s="34" t="str">
        <f>'DDM-Samstag 1.Runde'!D60</f>
        <v>Harz</v>
      </c>
      <c r="E60" s="68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44"/>
      <c r="S60" s="44"/>
      <c r="T60" s="40"/>
      <c r="U60" s="40"/>
      <c r="V60" s="71"/>
    </row>
    <row r="61" spans="1:22" ht="13.5" customHeight="1">
      <c r="A61" s="49" t="s">
        <v>44</v>
      </c>
      <c r="B61" s="33" t="str">
        <f>'DDM-Samstag 1.Runde'!B61</f>
        <v>Lucas</v>
      </c>
      <c r="C61" s="33" t="str">
        <f>'DDM-Samstag 1.Runde'!C61</f>
        <v> Bodo</v>
      </c>
      <c r="D61" s="33" t="str">
        <f>'DDM-Samstag 1.Runde'!D61</f>
        <v>Westenholz</v>
      </c>
      <c r="E61" s="67" t="str">
        <f>'DDM-Samstag 1.Runde'!E61:E62</f>
        <v>SH3</v>
      </c>
      <c r="F61" s="69">
        <f>'DDM-Samstag 1.Runde'!R61:R62</f>
        <v>41</v>
      </c>
      <c r="G61" s="69">
        <f>'DDM-Samstag 2.Runde'!R61:R62</f>
        <v>46</v>
      </c>
      <c r="H61" s="69">
        <f>'DDM-Sonntag 1.Runde'!R61:R62</f>
        <v>47</v>
      </c>
      <c r="I61" s="69">
        <f>'DDM-Samstag 1.Runde'!U61:U62</f>
        <v>7</v>
      </c>
      <c r="J61" s="69">
        <f>'DDM-Samstag 1.Runde'!V61:V62</f>
        <v>0</v>
      </c>
      <c r="K61" s="69">
        <f>'DDM-Samstag 1.Runde'!W61:W62</f>
        <v>0</v>
      </c>
      <c r="L61" s="69">
        <f>'DDM-Samstag 1.Runde'!X61:X62</f>
        <v>0</v>
      </c>
      <c r="M61" s="69">
        <f>'DDM-Samstag 1.Runde'!Y61:Y62</f>
        <v>0</v>
      </c>
      <c r="N61" s="69">
        <f>'DDM-Samstag 1.Runde'!Z61:Z62</f>
        <v>0</v>
      </c>
      <c r="O61" s="69">
        <f>'DDM-Samstag 1.Runde'!AA61:AA62</f>
        <v>0</v>
      </c>
      <c r="P61" s="69">
        <f>'DDM-Samstag 1.Runde'!AB61:AB62</f>
        <v>0</v>
      </c>
      <c r="Q61" s="69">
        <f>'DDM-Samstag 1.Runde'!AC61:AC62</f>
        <v>0</v>
      </c>
      <c r="R61" s="43">
        <f>SUM(F61:H62)</f>
        <v>134</v>
      </c>
      <c r="S61" s="43">
        <f>IF(SUM(H61:H62)&lt;&gt;0,SUM(R61:R62),9999)</f>
        <v>134</v>
      </c>
      <c r="T61" s="39">
        <f>IF($S61&lt;&gt;9999,RANK($S61,$S$5:$S$116,1),"")</f>
        <v>2</v>
      </c>
      <c r="U61" s="39">
        <f>IF($S61&lt;&gt;9999,RANK($S61,$S$5:$S$116,1),"")</f>
        <v>2</v>
      </c>
      <c r="V61" s="71"/>
    </row>
    <row r="62" spans="1:22" ht="13.5" customHeight="1" thickBot="1">
      <c r="A62" s="50"/>
      <c r="B62" s="34" t="str">
        <f>'DDM-Samstag 1.Runde'!B62</f>
        <v>Hakenes</v>
      </c>
      <c r="C62" s="34" t="str">
        <f>'DDM-Samstag 1.Runde'!C62</f>
        <v> Günter</v>
      </c>
      <c r="D62" s="34" t="str">
        <f>'DDM-Samstag 1.Runde'!D62</f>
        <v>Westenholz</v>
      </c>
      <c r="E62" s="68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44"/>
      <c r="S62" s="44"/>
      <c r="T62" s="40"/>
      <c r="U62" s="40"/>
      <c r="V62" s="71"/>
    </row>
    <row r="63" spans="1:22" ht="13.5" customHeight="1">
      <c r="A63" s="49" t="s">
        <v>45</v>
      </c>
      <c r="B63" s="33" t="str">
        <f>'DDM-Samstag 1.Runde'!B63</f>
        <v>Philipp</v>
      </c>
      <c r="C63" s="33" t="str">
        <f>'DDM-Samstag 1.Runde'!C63</f>
        <v> Reinhard</v>
      </c>
      <c r="D63" s="33" t="str">
        <f>'DDM-Samstag 1.Runde'!D63</f>
        <v>Allgäu-Bodensee</v>
      </c>
      <c r="E63" s="67" t="str">
        <f>'DDM-Samstag 1.Runde'!E63:E64</f>
        <v>SH3</v>
      </c>
      <c r="F63" s="69">
        <f>'DDM-Samstag 1.Runde'!R63:R64</f>
        <v>42</v>
      </c>
      <c r="G63" s="69">
        <f>'DDM-Samstag 2.Runde'!R63:R64</f>
        <v>47</v>
      </c>
      <c r="H63" s="69">
        <f>'DDM-Sonntag 1.Runde'!R63:R64</f>
        <v>50</v>
      </c>
      <c r="I63" s="69">
        <f>'DDM-Samstag 1.Runde'!U63:U64</f>
        <v>12</v>
      </c>
      <c r="J63" s="69">
        <f>'DDM-Samstag 1.Runde'!V63:V64</f>
        <v>0</v>
      </c>
      <c r="K63" s="69">
        <f>'DDM-Samstag 1.Runde'!W63:W64</f>
        <v>0</v>
      </c>
      <c r="L63" s="69">
        <f>'DDM-Samstag 1.Runde'!X63:X64</f>
        <v>0</v>
      </c>
      <c r="M63" s="69">
        <f>'DDM-Samstag 1.Runde'!Y63:Y64</f>
        <v>0</v>
      </c>
      <c r="N63" s="69">
        <f>'DDM-Samstag 1.Runde'!Z63:Z64</f>
        <v>0</v>
      </c>
      <c r="O63" s="69">
        <f>'DDM-Samstag 1.Runde'!AA63:AA64</f>
        <v>0</v>
      </c>
      <c r="P63" s="69">
        <f>'DDM-Samstag 1.Runde'!AB63:AB64</f>
        <v>0</v>
      </c>
      <c r="Q63" s="69">
        <f>'DDM-Samstag 1.Runde'!AC63:AC64</f>
        <v>0</v>
      </c>
      <c r="R63" s="43">
        <f>SUM(F63:H64)</f>
        <v>139</v>
      </c>
      <c r="S63" s="43">
        <f>IF(SUM(H63:H64)&lt;&gt;0,SUM(R63:R64),9999)</f>
        <v>139</v>
      </c>
      <c r="T63" s="39">
        <f>IF($S63&lt;&gt;9999,RANK($S63,$S$5:$S$116,1),"")</f>
        <v>6</v>
      </c>
      <c r="U63" s="39">
        <f>IF($S63&lt;&gt;9999,RANK($S63,$S$5:$S$116,1),"")</f>
        <v>6</v>
      </c>
      <c r="V63" s="71"/>
    </row>
    <row r="64" spans="1:22" ht="13.5" customHeight="1" thickBot="1">
      <c r="A64" s="50"/>
      <c r="B64" s="34" t="str">
        <f>'DDM-Samstag 1.Runde'!B64</f>
        <v>Suksamorson</v>
      </c>
      <c r="C64" s="34" t="str">
        <f>'DDM-Samstag 1.Runde'!C64</f>
        <v> Vidhaya</v>
      </c>
      <c r="D64" s="34" t="str">
        <f>'DDM-Samstag 1.Runde'!D64</f>
        <v>Allgäu-Bodensee</v>
      </c>
      <c r="E64" s="68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44"/>
      <c r="S64" s="44"/>
      <c r="T64" s="40"/>
      <c r="U64" s="40"/>
      <c r="V64" s="71"/>
    </row>
    <row r="65" spans="1:22" ht="13.5" customHeight="1">
      <c r="A65" s="49" t="s">
        <v>46</v>
      </c>
      <c r="B65" s="33" t="str">
        <f>'DDM-Samstag 1.Runde'!B65</f>
        <v>Harzenetter</v>
      </c>
      <c r="C65" s="33" t="str">
        <f>'DDM-Samstag 1.Runde'!C65</f>
        <v> Horst</v>
      </c>
      <c r="D65" s="33" t="str">
        <f>'DDM-Samstag 1.Runde'!D65</f>
        <v>Horbach</v>
      </c>
      <c r="E65" s="67" t="str">
        <f>'DDM-Samstag 1.Runde'!E65:E66</f>
        <v>SH3</v>
      </c>
      <c r="F65" s="69">
        <f>'DDM-Samstag 1.Runde'!R65:R66</f>
        <v>45</v>
      </c>
      <c r="G65" s="69">
        <f>'DDM-Samstag 2.Runde'!R65:R66</f>
        <v>51</v>
      </c>
      <c r="H65" s="69">
        <f>'DDM-Sonntag 1.Runde'!R65:R66</f>
        <v>58</v>
      </c>
      <c r="I65" s="69">
        <f>'DDM-Samstag 1.Runde'!U65:U66</f>
        <v>29</v>
      </c>
      <c r="J65" s="69">
        <f>'DDM-Samstag 1.Runde'!V65:V66</f>
        <v>0</v>
      </c>
      <c r="K65" s="69">
        <f>'DDM-Samstag 1.Runde'!W65:W66</f>
        <v>0</v>
      </c>
      <c r="L65" s="69">
        <f>'DDM-Samstag 1.Runde'!X65:X66</f>
        <v>0</v>
      </c>
      <c r="M65" s="69">
        <f>'DDM-Samstag 1.Runde'!Y65:Y66</f>
        <v>0</v>
      </c>
      <c r="N65" s="69">
        <f>'DDM-Samstag 1.Runde'!Z65:Z66</f>
        <v>0</v>
      </c>
      <c r="O65" s="69">
        <f>'DDM-Samstag 1.Runde'!AA65:AA66</f>
        <v>0</v>
      </c>
      <c r="P65" s="69">
        <f>'DDM-Samstag 1.Runde'!AB65:AB66</f>
        <v>0</v>
      </c>
      <c r="Q65" s="69">
        <f>'DDM-Samstag 1.Runde'!AC65:AC66</f>
        <v>0</v>
      </c>
      <c r="R65" s="43">
        <f>SUM(F65:H66)</f>
        <v>154</v>
      </c>
      <c r="S65" s="43">
        <f>IF(SUM(H65:H66)&lt;&gt;0,SUM(R65:R66),9999)</f>
        <v>154</v>
      </c>
      <c r="T65" s="39">
        <f>IF($S65&lt;&gt;9999,RANK($S65,$S$5:$S$116,1),"")</f>
        <v>32</v>
      </c>
      <c r="U65" s="39">
        <f>IF($S65&lt;&gt;9999,RANK($S65,$S$5:$S$116,1),"")</f>
        <v>32</v>
      </c>
      <c r="V65" s="71"/>
    </row>
    <row r="66" spans="1:22" ht="13.5" customHeight="1" thickBot="1">
      <c r="A66" s="50"/>
      <c r="B66" s="34" t="str">
        <f>'DDM-Samstag 1.Runde'!B66</f>
        <v>Ziolko</v>
      </c>
      <c r="C66" s="34" t="str">
        <f>'DDM-Samstag 1.Runde'!C66</f>
        <v> Hans</v>
      </c>
      <c r="D66" s="34" t="str">
        <f>'DDM-Samstag 1.Runde'!D66</f>
        <v>Horbach</v>
      </c>
      <c r="E66" s="68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44"/>
      <c r="S66" s="44"/>
      <c r="T66" s="40"/>
      <c r="U66" s="40"/>
      <c r="V66" s="71"/>
    </row>
    <row r="67" spans="1:22" ht="13.5" customHeight="1">
      <c r="A67" s="49" t="s">
        <v>47</v>
      </c>
      <c r="B67" s="33" t="str">
        <f>'DDM-Samstag 1.Runde'!B67</f>
        <v>Ritosek</v>
      </c>
      <c r="C67" s="33" t="str">
        <f>'DDM-Samstag 1.Runde'!C67</f>
        <v> Johann</v>
      </c>
      <c r="D67" s="33" t="str">
        <f>'DDM-Samstag 1.Runde'!D67</f>
        <v>Essen</v>
      </c>
      <c r="E67" s="67" t="str">
        <f>'DDM-Samstag 1.Runde'!E67:E68</f>
        <v>SH3</v>
      </c>
      <c r="F67" s="69">
        <f>'DDM-Samstag 1.Runde'!R67:R68</f>
        <v>46</v>
      </c>
      <c r="G67" s="69">
        <f>'DDM-Samstag 2.Runde'!R67:R68</f>
        <v>46</v>
      </c>
      <c r="H67" s="69">
        <f>'DDM-Sonntag 1.Runde'!R67:R68</f>
        <v>51</v>
      </c>
      <c r="I67" s="69">
        <f>'DDM-Samstag 1.Runde'!U67:U68</f>
        <v>37</v>
      </c>
      <c r="J67" s="69">
        <f>'DDM-Samstag 1.Runde'!V67:V68</f>
        <v>0</v>
      </c>
      <c r="K67" s="69">
        <f>'DDM-Samstag 1.Runde'!W67:W68</f>
        <v>0</v>
      </c>
      <c r="L67" s="69">
        <f>'DDM-Samstag 1.Runde'!X67:X68</f>
        <v>0</v>
      </c>
      <c r="M67" s="69">
        <f>'DDM-Samstag 1.Runde'!Y67:Y68</f>
        <v>0</v>
      </c>
      <c r="N67" s="69">
        <f>'DDM-Samstag 1.Runde'!Z67:Z68</f>
        <v>0</v>
      </c>
      <c r="O67" s="69">
        <f>'DDM-Samstag 1.Runde'!AA67:AA68</f>
        <v>0</v>
      </c>
      <c r="P67" s="69">
        <f>'DDM-Samstag 1.Runde'!AB67:AB68</f>
        <v>0</v>
      </c>
      <c r="Q67" s="69">
        <f>'DDM-Samstag 1.Runde'!AC67:AC68</f>
        <v>0</v>
      </c>
      <c r="R67" s="43">
        <f>SUM(F67:H68)</f>
        <v>143</v>
      </c>
      <c r="S67" s="43">
        <f>IF(SUM(H67:H68)&lt;&gt;0,SUM(R67:R68),9999)</f>
        <v>143</v>
      </c>
      <c r="T67" s="39">
        <f>IF($S67&lt;&gt;9999,RANK($S67,$S$5:$S$116,1),"")</f>
        <v>12</v>
      </c>
      <c r="U67" s="39">
        <f>IF($S67&lt;&gt;9999,RANK($S67,$S$5:$S$116,1),"")</f>
        <v>12</v>
      </c>
      <c r="V67" s="71"/>
    </row>
    <row r="68" spans="1:22" ht="13.5" customHeight="1" thickBot="1">
      <c r="A68" s="50"/>
      <c r="B68" s="34" t="str">
        <f>'DDM-Samstag 1.Runde'!B68</f>
        <v>Gentile</v>
      </c>
      <c r="C68" s="34" t="str">
        <f>'DDM-Samstag 1.Runde'!C68</f>
        <v> Vincenzo</v>
      </c>
      <c r="D68" s="34" t="str">
        <f>'DDM-Samstag 1.Runde'!D68</f>
        <v>Essen</v>
      </c>
      <c r="E68" s="68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44"/>
      <c r="S68" s="44"/>
      <c r="T68" s="40"/>
      <c r="U68" s="40"/>
      <c r="V68" s="71"/>
    </row>
    <row r="69" spans="1:22" ht="13.5" customHeight="1">
      <c r="A69" s="49" t="s">
        <v>48</v>
      </c>
      <c r="B69" s="33" t="str">
        <f>'DDM-Samstag 1.Runde'!B69</f>
        <v>Barth</v>
      </c>
      <c r="C69" s="33" t="str">
        <f>'DDM-Samstag 1.Runde'!C69</f>
        <v> Helmut</v>
      </c>
      <c r="D69" s="33" t="str">
        <f>'DDM-Samstag 1.Runde'!D69</f>
        <v>Brohltal</v>
      </c>
      <c r="E69" s="67" t="str">
        <f>'DDM-Samstag 1.Runde'!E69:E70</f>
        <v>SH3</v>
      </c>
      <c r="F69" s="69">
        <f>'DDM-Samstag 1.Runde'!R69:R70</f>
        <v>42</v>
      </c>
      <c r="G69" s="69">
        <f>'DDM-Samstag 2.Runde'!R69:R70</f>
        <v>51</v>
      </c>
      <c r="H69" s="69">
        <f>'DDM-Sonntag 1.Runde'!R69:R70</f>
        <v>55</v>
      </c>
      <c r="I69" s="69">
        <f>'DDM-Samstag 1.Runde'!U69:U70</f>
        <v>12</v>
      </c>
      <c r="J69" s="69">
        <f>'DDM-Samstag 1.Runde'!V69:V70</f>
        <v>0</v>
      </c>
      <c r="K69" s="69">
        <f>'DDM-Samstag 1.Runde'!W69:W70</f>
        <v>0</v>
      </c>
      <c r="L69" s="69">
        <f>'DDM-Samstag 1.Runde'!X69:X70</f>
        <v>0</v>
      </c>
      <c r="M69" s="69">
        <f>'DDM-Samstag 1.Runde'!Y69:Y70</f>
        <v>0</v>
      </c>
      <c r="N69" s="69">
        <f>'DDM-Samstag 1.Runde'!Z69:Z70</f>
        <v>0</v>
      </c>
      <c r="O69" s="69">
        <f>'DDM-Samstag 1.Runde'!AA69:AA70</f>
        <v>0</v>
      </c>
      <c r="P69" s="69">
        <f>'DDM-Samstag 1.Runde'!AB69:AB70</f>
        <v>0</v>
      </c>
      <c r="Q69" s="69">
        <f>'DDM-Samstag 1.Runde'!AC69:AC70</f>
        <v>0</v>
      </c>
      <c r="R69" s="43">
        <f>SUM(F69:H70)</f>
        <v>148</v>
      </c>
      <c r="S69" s="43">
        <f>IF(SUM(H69:H70)&lt;&gt;0,SUM(R69:R70),9999)</f>
        <v>148</v>
      </c>
      <c r="T69" s="39">
        <f>IF($S69&lt;&gt;9999,RANK($S69,$S$5:$S$116,1),"")</f>
        <v>23</v>
      </c>
      <c r="U69" s="39">
        <f>IF($S69&lt;&gt;9999,RANK($S69,$S$5:$S$116,1),"")</f>
        <v>23</v>
      </c>
      <c r="V69" s="71"/>
    </row>
    <row r="70" spans="1:22" ht="13.5" customHeight="1" thickBot="1">
      <c r="A70" s="50"/>
      <c r="B70" s="34" t="str">
        <f>'DDM-Samstag 1.Runde'!B70</f>
        <v>Fachinger</v>
      </c>
      <c r="C70" s="34" t="str">
        <f>'DDM-Samstag 1.Runde'!C70</f>
        <v> Ulrich</v>
      </c>
      <c r="D70" s="34" t="str">
        <f>'DDM-Samstag 1.Runde'!D70</f>
        <v>Brohltal</v>
      </c>
      <c r="E70" s="68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44"/>
      <c r="S70" s="44"/>
      <c r="T70" s="40"/>
      <c r="U70" s="40"/>
      <c r="V70" s="71"/>
    </row>
    <row r="71" spans="1:22" ht="13.5" customHeight="1">
      <c r="A71" s="49" t="s">
        <v>49</v>
      </c>
      <c r="B71" s="33" t="str">
        <f>'DDM-Samstag 1.Runde'!B71</f>
        <v>Baumann</v>
      </c>
      <c r="C71" s="33" t="str">
        <f>'DDM-Samstag 1.Runde'!C71</f>
        <v> Erich</v>
      </c>
      <c r="D71" s="33" t="str">
        <f>'DDM-Samstag 1.Runde'!D71</f>
        <v>Renningen</v>
      </c>
      <c r="E71" s="67" t="str">
        <f>'DDM-Samstag 1.Runde'!E71:E72</f>
        <v>SH3</v>
      </c>
      <c r="F71" s="69">
        <f>'DDM-Samstag 1.Runde'!R71:R72</f>
        <v>51</v>
      </c>
      <c r="G71" s="69">
        <f>'DDM-Samstag 2.Runde'!R71:R72</f>
        <v>58</v>
      </c>
      <c r="H71" s="69">
        <f>'DDM-Sonntag 1.Runde'!R71:R72</f>
        <v>64</v>
      </c>
      <c r="I71" s="69">
        <f>'DDM-Samstag 1.Runde'!U71:U72</f>
        <v>52</v>
      </c>
      <c r="J71" s="69">
        <f>'DDM-Samstag 1.Runde'!V71:V72</f>
        <v>0</v>
      </c>
      <c r="K71" s="69">
        <f>'DDM-Samstag 1.Runde'!W71:W72</f>
        <v>0</v>
      </c>
      <c r="L71" s="69">
        <f>'DDM-Samstag 1.Runde'!X71:X72</f>
        <v>0</v>
      </c>
      <c r="M71" s="69">
        <f>'DDM-Samstag 1.Runde'!Y71:Y72</f>
        <v>0</v>
      </c>
      <c r="N71" s="69">
        <f>'DDM-Samstag 1.Runde'!Z71:Z72</f>
        <v>0</v>
      </c>
      <c r="O71" s="69">
        <f>'DDM-Samstag 1.Runde'!AA71:AA72</f>
        <v>0</v>
      </c>
      <c r="P71" s="69">
        <f>'DDM-Samstag 1.Runde'!AB71:AB72</f>
        <v>0</v>
      </c>
      <c r="Q71" s="69">
        <f>'DDM-Samstag 1.Runde'!AC71:AC72</f>
        <v>0</v>
      </c>
      <c r="R71" s="43">
        <f>SUM(F71:H72)</f>
        <v>173</v>
      </c>
      <c r="S71" s="43">
        <f>IF(SUM(H71:H72)&lt;&gt;0,SUM(R71:R72),9999)</f>
        <v>173</v>
      </c>
      <c r="T71" s="39">
        <f>IF($S71&lt;&gt;9999,RANK($S71,$S$5:$S$116,1),"")</f>
        <v>52</v>
      </c>
      <c r="U71" s="39">
        <f>IF($S71&lt;&gt;9999,RANK($S71,$S$5:$S$116,1),"")</f>
        <v>52</v>
      </c>
      <c r="V71" s="71"/>
    </row>
    <row r="72" spans="1:22" ht="13.5" customHeight="1" thickBot="1">
      <c r="A72" s="50"/>
      <c r="B72" s="34" t="str">
        <f>'DDM-Samstag 1.Runde'!B72</f>
        <v>Deptuch</v>
      </c>
      <c r="C72" s="34" t="str">
        <f>'DDM-Samstag 1.Runde'!C72</f>
        <v> Viktor</v>
      </c>
      <c r="D72" s="34" t="str">
        <f>'DDM-Samstag 1.Runde'!D72</f>
        <v>Renningen</v>
      </c>
      <c r="E72" s="68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44"/>
      <c r="S72" s="44"/>
      <c r="T72" s="40"/>
      <c r="U72" s="40"/>
      <c r="V72" s="71"/>
    </row>
    <row r="73" spans="1:22" ht="13.5" customHeight="1">
      <c r="A73" s="49" t="s">
        <v>50</v>
      </c>
      <c r="B73" s="33" t="str">
        <f>'DDM-Samstag 1.Runde'!B73</f>
        <v>Sander</v>
      </c>
      <c r="C73" s="33" t="str">
        <f>'DDM-Samstag 1.Runde'!C73</f>
        <v> Dieter</v>
      </c>
      <c r="D73" s="33" t="str">
        <f>'DDM-Samstag 1.Runde'!D73</f>
        <v>Harz</v>
      </c>
      <c r="E73" s="67" t="str">
        <f>'DDM-Samstag 1.Runde'!E73:E74</f>
        <v>SH3</v>
      </c>
      <c r="F73" s="69">
        <f>'DDM-Samstag 1.Runde'!R73:R74</f>
        <v>52</v>
      </c>
      <c r="G73" s="69">
        <f>'DDM-Samstag 2.Runde'!R73:R74</f>
        <v>64</v>
      </c>
      <c r="H73" s="69">
        <f>'DDM-Sonntag 1.Runde'!R73:R74</f>
        <v>54</v>
      </c>
      <c r="I73" s="69">
        <f>'DDM-Samstag 1.Runde'!U73:U74</f>
        <v>54</v>
      </c>
      <c r="J73" s="69">
        <f>'DDM-Samstag 1.Runde'!V73:V74</f>
        <v>0</v>
      </c>
      <c r="K73" s="69">
        <f>'DDM-Samstag 1.Runde'!W73:W74</f>
        <v>0</v>
      </c>
      <c r="L73" s="69">
        <f>'DDM-Samstag 1.Runde'!X73:X74</f>
        <v>0</v>
      </c>
      <c r="M73" s="69">
        <f>'DDM-Samstag 1.Runde'!Y73:Y74</f>
        <v>0</v>
      </c>
      <c r="N73" s="69">
        <f>'DDM-Samstag 1.Runde'!Z73:Z74</f>
        <v>0</v>
      </c>
      <c r="O73" s="69">
        <f>'DDM-Samstag 1.Runde'!AA73:AA74</f>
        <v>0</v>
      </c>
      <c r="P73" s="69">
        <f>'DDM-Samstag 1.Runde'!AB73:AB74</f>
        <v>0</v>
      </c>
      <c r="Q73" s="69">
        <f>'DDM-Samstag 1.Runde'!AC73:AC74</f>
        <v>0</v>
      </c>
      <c r="R73" s="43">
        <f>SUM(F73:H74)</f>
        <v>170</v>
      </c>
      <c r="S73" s="43">
        <f>IF(SUM(H73:H74)&lt;&gt;0,SUM(R73:R74),9999)</f>
        <v>170</v>
      </c>
      <c r="T73" s="39">
        <f>IF($S73&lt;&gt;9999,RANK($S73,$S$5:$S$116,1),"")</f>
        <v>48</v>
      </c>
      <c r="U73" s="39">
        <f>IF($S73&lt;&gt;9999,RANK($S73,$S$5:$S$116,1),"")</f>
        <v>48</v>
      </c>
      <c r="V73" s="71"/>
    </row>
    <row r="74" spans="1:22" ht="13.5" customHeight="1" thickBot="1">
      <c r="A74" s="50"/>
      <c r="B74" s="34" t="str">
        <f>'DDM-Samstag 1.Runde'!B74</f>
        <v>Senkbeil</v>
      </c>
      <c r="C74" s="34" t="str">
        <f>'DDM-Samstag 1.Runde'!C74</f>
        <v> Klaus</v>
      </c>
      <c r="D74" s="34" t="str">
        <f>'DDM-Samstag 1.Runde'!D74</f>
        <v>Harz</v>
      </c>
      <c r="E74" s="68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44"/>
      <c r="S74" s="44"/>
      <c r="T74" s="40"/>
      <c r="U74" s="40"/>
      <c r="V74" s="71"/>
    </row>
    <row r="75" spans="1:22" ht="13.5" customHeight="1">
      <c r="A75" s="49" t="s">
        <v>51</v>
      </c>
      <c r="B75" s="33" t="str">
        <f>'DDM-Samstag 1.Runde'!B75</f>
        <v>Neumann</v>
      </c>
      <c r="C75" s="33" t="str">
        <f>'DDM-Samstag 1.Runde'!C75</f>
        <v> Nicole</v>
      </c>
      <c r="D75" s="33" t="str">
        <f>'DDM-Samstag 1.Runde'!D75</f>
        <v>Hamburg</v>
      </c>
      <c r="E75" s="67" t="str">
        <f>'DDM-Samstag 1.Runde'!E75:E76</f>
        <v>SF1</v>
      </c>
      <c r="F75" s="69">
        <f>'DDM-Samstag 1.Runde'!R75:R76</f>
        <v>45</v>
      </c>
      <c r="G75" s="69">
        <f>'DDM-Samstag 2.Runde'!R75:R76</f>
        <v>49</v>
      </c>
      <c r="H75" s="69">
        <f>'DDM-Sonntag 1.Runde'!R75:R76</f>
        <v>57</v>
      </c>
      <c r="I75" s="69">
        <f>'DDM-Samstag 1.Runde'!U75:U76</f>
        <v>29</v>
      </c>
      <c r="J75" s="69">
        <f>'DDM-Samstag 1.Runde'!V75:V76</f>
        <v>0</v>
      </c>
      <c r="K75" s="69">
        <f>'DDM-Samstag 1.Runde'!W75:W76</f>
        <v>0</v>
      </c>
      <c r="L75" s="69">
        <f>'DDM-Samstag 1.Runde'!X75:X76</f>
        <v>0</v>
      </c>
      <c r="M75" s="69">
        <f>'DDM-Samstag 1.Runde'!Y75:Y76</f>
        <v>0</v>
      </c>
      <c r="N75" s="69">
        <f>'DDM-Samstag 1.Runde'!Z75:Z76</f>
        <v>0</v>
      </c>
      <c r="O75" s="69">
        <f>'DDM-Samstag 1.Runde'!AA75:AA76</f>
        <v>0</v>
      </c>
      <c r="P75" s="69">
        <f>'DDM-Samstag 1.Runde'!AB75:AB76</f>
        <v>0</v>
      </c>
      <c r="Q75" s="69">
        <f>'DDM-Samstag 1.Runde'!AC75:AC76</f>
        <v>0</v>
      </c>
      <c r="R75" s="43">
        <f>SUM(F75:H76)</f>
        <v>151</v>
      </c>
      <c r="S75" s="43">
        <f>IF(SUM(H75:H76)&lt;&gt;0,SUM(R75:R76),9999)</f>
        <v>151</v>
      </c>
      <c r="T75" s="39">
        <f>IF($S75&lt;&gt;9999,RANK($S75,$S$5:$S$116,1),"")</f>
        <v>28</v>
      </c>
      <c r="U75" s="39">
        <f>IF($S75&lt;&gt;9999,RANK($S75,$S$5:$S$116,1),"")</f>
        <v>28</v>
      </c>
      <c r="V75" s="71"/>
    </row>
    <row r="76" spans="1:22" ht="13.5" customHeight="1" thickBot="1">
      <c r="A76" s="50"/>
      <c r="B76" s="34" t="str">
        <f>'DDM-Samstag 1.Runde'!B76</f>
        <v>Stoltz</v>
      </c>
      <c r="C76" s="34" t="str">
        <f>'DDM-Samstag 1.Runde'!C76</f>
        <v> Rabea</v>
      </c>
      <c r="D76" s="34" t="str">
        <f>'DDM-Samstag 1.Runde'!D76</f>
        <v>Hamburg</v>
      </c>
      <c r="E76" s="68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44"/>
      <c r="S76" s="44"/>
      <c r="T76" s="40"/>
      <c r="U76" s="40"/>
      <c r="V76" s="71"/>
    </row>
    <row r="77" spans="1:22" ht="13.5" customHeight="1">
      <c r="A77" s="49" t="s">
        <v>52</v>
      </c>
      <c r="B77" s="33" t="str">
        <f>'DDM-Samstag 1.Runde'!B77</f>
        <v>Buritz</v>
      </c>
      <c r="C77" s="33" t="str">
        <f>'DDM-Samstag 1.Runde'!C77</f>
        <v> Anne</v>
      </c>
      <c r="D77" s="33" t="str">
        <f>'DDM-Samstag 1.Runde'!D77</f>
        <v>Harz</v>
      </c>
      <c r="E77" s="67" t="str">
        <f>'DDM-Samstag 1.Runde'!E77:E78</f>
        <v>SF1</v>
      </c>
      <c r="F77" s="69">
        <f>'DDM-Samstag 1.Runde'!R77:R78</f>
        <v>45</v>
      </c>
      <c r="G77" s="69">
        <f>'DDM-Samstag 2.Runde'!R77:R78</f>
        <v>49</v>
      </c>
      <c r="H77" s="69">
        <f>'DDM-Sonntag 1.Runde'!R77:R78</f>
        <v>55</v>
      </c>
      <c r="I77" s="69">
        <f>'DDM-Samstag 1.Runde'!U77:U78</f>
        <v>29</v>
      </c>
      <c r="J77" s="69">
        <f>'DDM-Samstag 1.Runde'!V77:V78</f>
        <v>0</v>
      </c>
      <c r="K77" s="69">
        <f>'DDM-Samstag 1.Runde'!W77:W78</f>
        <v>0</v>
      </c>
      <c r="L77" s="69">
        <f>'DDM-Samstag 1.Runde'!X77:X78</f>
        <v>0</v>
      </c>
      <c r="M77" s="69">
        <f>'DDM-Samstag 1.Runde'!Y77:Y78</f>
        <v>0</v>
      </c>
      <c r="N77" s="69">
        <f>'DDM-Samstag 1.Runde'!Z77:Z78</f>
        <v>0</v>
      </c>
      <c r="O77" s="69">
        <f>'DDM-Samstag 1.Runde'!AA77:AA78</f>
        <v>0</v>
      </c>
      <c r="P77" s="69">
        <f>'DDM-Samstag 1.Runde'!AB77:AB78</f>
        <v>0</v>
      </c>
      <c r="Q77" s="69">
        <f>'DDM-Samstag 1.Runde'!AC77:AC78</f>
        <v>0</v>
      </c>
      <c r="R77" s="43">
        <f>SUM(F77:H78)</f>
        <v>149</v>
      </c>
      <c r="S77" s="43">
        <f>IF(SUM(H77:H78)&lt;&gt;0,SUM(R77:R78),9999)</f>
        <v>149</v>
      </c>
      <c r="T77" s="39">
        <f>IF($S77&lt;&gt;9999,RANK($S77,$S$5:$S$116,1),"")</f>
        <v>24</v>
      </c>
      <c r="U77" s="39">
        <f>IF($S77&lt;&gt;9999,RANK($S77,$S$5:$S$116,1),"")</f>
        <v>24</v>
      </c>
      <c r="V77" s="71"/>
    </row>
    <row r="78" spans="1:22" ht="13.5" customHeight="1" thickBot="1">
      <c r="A78" s="50"/>
      <c r="B78" s="34" t="str">
        <f>'DDM-Samstag 1.Runde'!B78</f>
        <v>Wolf</v>
      </c>
      <c r="C78" s="34" t="str">
        <f>'DDM-Samstag 1.Runde'!C78</f>
        <v> Martina</v>
      </c>
      <c r="D78" s="34" t="str">
        <f>'DDM-Samstag 1.Runde'!D78</f>
        <v>Iserloy</v>
      </c>
      <c r="E78" s="68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44"/>
      <c r="S78" s="44"/>
      <c r="T78" s="40"/>
      <c r="U78" s="40"/>
      <c r="V78" s="71"/>
    </row>
    <row r="79" spans="1:22" ht="13.5" customHeight="1">
      <c r="A79" s="49" t="s">
        <v>53</v>
      </c>
      <c r="B79" s="33" t="str">
        <f>'DDM-Samstag 1.Runde'!B79</f>
        <v>Kleiber</v>
      </c>
      <c r="C79" s="33" t="str">
        <f>'DDM-Samstag 1.Runde'!C79</f>
        <v> Josephine</v>
      </c>
      <c r="D79" s="33" t="str">
        <f>'DDM-Samstag 1.Runde'!D79</f>
        <v>Harz</v>
      </c>
      <c r="E79" s="67" t="str">
        <f>'DDM-Samstag 1.Runde'!E79:E80</f>
        <v>SF1</v>
      </c>
      <c r="F79" s="69">
        <f>'DDM-Samstag 1.Runde'!R79:R80</f>
        <v>47</v>
      </c>
      <c r="G79" s="69">
        <f>'DDM-Samstag 2.Runde'!R79:R80</f>
        <v>57</v>
      </c>
      <c r="H79" s="69">
        <f>'DDM-Sonntag 1.Runde'!R79:R80</f>
        <v>50</v>
      </c>
      <c r="I79" s="69">
        <f>'DDM-Samstag 1.Runde'!U79:U80</f>
        <v>42</v>
      </c>
      <c r="J79" s="69">
        <f>'DDM-Samstag 1.Runde'!V79:V80</f>
        <v>0</v>
      </c>
      <c r="K79" s="69">
        <f>'DDM-Samstag 1.Runde'!W79:W80</f>
        <v>0</v>
      </c>
      <c r="L79" s="69">
        <f>'DDM-Samstag 1.Runde'!X79:X80</f>
        <v>0</v>
      </c>
      <c r="M79" s="69">
        <f>'DDM-Samstag 1.Runde'!Y79:Y80</f>
        <v>0</v>
      </c>
      <c r="N79" s="69">
        <f>'DDM-Samstag 1.Runde'!Z79:Z80</f>
        <v>0</v>
      </c>
      <c r="O79" s="69">
        <f>'DDM-Samstag 1.Runde'!AA79:AA80</f>
        <v>0</v>
      </c>
      <c r="P79" s="69">
        <f>'DDM-Samstag 1.Runde'!AB79:AB80</f>
        <v>0</v>
      </c>
      <c r="Q79" s="69">
        <f>'DDM-Samstag 1.Runde'!AC79:AC80</f>
        <v>0</v>
      </c>
      <c r="R79" s="43">
        <f>SUM(F79:H80)</f>
        <v>154</v>
      </c>
      <c r="S79" s="43">
        <f>IF(SUM(H79:H80)&lt;&gt;0,SUM(R79:R80),9999)</f>
        <v>154</v>
      </c>
      <c r="T79" s="39">
        <f>IF($S79&lt;&gt;9999,RANK($S79,$S$5:$S$116,1),"")</f>
        <v>32</v>
      </c>
      <c r="U79" s="39">
        <f>IF($S79&lt;&gt;9999,RANK($S79,$S$5:$S$116,1),"")</f>
        <v>32</v>
      </c>
      <c r="V79" s="71"/>
    </row>
    <row r="80" spans="1:22" ht="13.5" customHeight="1" thickBot="1">
      <c r="A80" s="50"/>
      <c r="B80" s="34" t="str">
        <f>'DDM-Samstag 1.Runde'!B80</f>
        <v>Kleiber</v>
      </c>
      <c r="C80" s="34" t="str">
        <f>'DDM-Samstag 1.Runde'!C80</f>
        <v> Sabine</v>
      </c>
      <c r="D80" s="34" t="str">
        <f>'DDM-Samstag 1.Runde'!D80</f>
        <v>Harz</v>
      </c>
      <c r="E80" s="68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44"/>
      <c r="S80" s="44"/>
      <c r="T80" s="40"/>
      <c r="U80" s="40"/>
      <c r="V80" s="71"/>
    </row>
    <row r="81" spans="1:22" ht="13.5" customHeight="1">
      <c r="A81" s="49" t="s">
        <v>54</v>
      </c>
      <c r="B81" s="33" t="str">
        <f>'DDM-Samstag 1.Runde'!B81</f>
        <v>Karcher</v>
      </c>
      <c r="C81" s="33" t="str">
        <f>'DDM-Samstag 1.Runde'!C81</f>
        <v> Lisa</v>
      </c>
      <c r="D81" s="33" t="str">
        <f>'DDM-Samstag 1.Runde'!D81</f>
        <v>Westenholz</v>
      </c>
      <c r="E81" s="67" t="str">
        <f>'DDM-Samstag 1.Runde'!E81:E82</f>
        <v>SF1</v>
      </c>
      <c r="F81" s="69">
        <f>'DDM-Samstag 1.Runde'!R81:R82</f>
        <v>44</v>
      </c>
      <c r="G81" s="69">
        <f>'DDM-Samstag 2.Runde'!R81:R82</f>
        <v>48</v>
      </c>
      <c r="H81" s="69">
        <f>'DDM-Sonntag 1.Runde'!R81:R82</f>
        <v>60</v>
      </c>
      <c r="I81" s="69">
        <f>'DDM-Samstag 1.Runde'!U81:U82</f>
        <v>22</v>
      </c>
      <c r="J81" s="69">
        <f>'DDM-Samstag 1.Runde'!V81:V82</f>
        <v>0</v>
      </c>
      <c r="K81" s="69">
        <f>'DDM-Samstag 1.Runde'!W81:W82</f>
        <v>0</v>
      </c>
      <c r="L81" s="69">
        <f>'DDM-Samstag 1.Runde'!X81:X82</f>
        <v>0</v>
      </c>
      <c r="M81" s="69">
        <f>'DDM-Samstag 1.Runde'!Y81:Y82</f>
        <v>0</v>
      </c>
      <c r="N81" s="69">
        <f>'DDM-Samstag 1.Runde'!Z81:Z82</f>
        <v>0</v>
      </c>
      <c r="O81" s="69">
        <f>'DDM-Samstag 1.Runde'!AA81:AA82</f>
        <v>0</v>
      </c>
      <c r="P81" s="69">
        <f>'DDM-Samstag 1.Runde'!AB81:AB82</f>
        <v>0</v>
      </c>
      <c r="Q81" s="69">
        <f>'DDM-Samstag 1.Runde'!AC81:AC82</f>
        <v>0</v>
      </c>
      <c r="R81" s="43">
        <f>SUM(F81:H82)</f>
        <v>152</v>
      </c>
      <c r="S81" s="43">
        <f>IF(SUM(H81:H82)&lt;&gt;0,SUM(R81:R82),9999)</f>
        <v>152</v>
      </c>
      <c r="T81" s="39">
        <f>IF($S81&lt;&gt;9999,RANK($S81,$S$5:$S$116,1),"")</f>
        <v>31</v>
      </c>
      <c r="U81" s="39">
        <f>IF($S81&lt;&gt;9999,RANK($S81,$S$5:$S$116,1),"")</f>
        <v>31</v>
      </c>
      <c r="V81" s="71"/>
    </row>
    <row r="82" spans="1:22" ht="13.5" customHeight="1" thickBot="1">
      <c r="A82" s="50"/>
      <c r="B82" s="34" t="str">
        <f>'DDM-Samstag 1.Runde'!B82</f>
        <v>Röpke</v>
      </c>
      <c r="C82" s="34" t="str">
        <f>'DDM-Samstag 1.Runde'!C82</f>
        <v> Romina</v>
      </c>
      <c r="D82" s="34" t="str">
        <f>'DDM-Samstag 1.Runde'!D82</f>
        <v>Harz</v>
      </c>
      <c r="E82" s="68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44"/>
      <c r="S82" s="44"/>
      <c r="T82" s="40"/>
      <c r="U82" s="40"/>
      <c r="V82" s="71"/>
    </row>
    <row r="83" spans="1:22" ht="13.5" customHeight="1">
      <c r="A83" s="49" t="s">
        <v>55</v>
      </c>
      <c r="B83" s="33" t="str">
        <f>'DDM-Samstag 1.Runde'!B83</f>
        <v>Polischuk</v>
      </c>
      <c r="C83" s="33" t="str">
        <f>'DDM-Samstag 1.Runde'!C83</f>
        <v> Petra</v>
      </c>
      <c r="D83" s="33" t="str">
        <f>'DDM-Samstag 1.Runde'!D83</f>
        <v>Westenholz</v>
      </c>
      <c r="E83" s="67" t="str">
        <f>'DDM-Samstag 1.Runde'!E83:E84</f>
        <v>SF2</v>
      </c>
      <c r="F83" s="69">
        <f>'DDM-Samstag 1.Runde'!R83:R84</f>
        <v>41</v>
      </c>
      <c r="G83" s="69">
        <f>'DDM-Samstag 2.Runde'!R83:R84</f>
        <v>47</v>
      </c>
      <c r="H83" s="69">
        <f>'DDM-Sonntag 1.Runde'!R83:R84</f>
        <v>50</v>
      </c>
      <c r="I83" s="69">
        <f>'DDM-Samstag 1.Runde'!U83:U84</f>
        <v>7</v>
      </c>
      <c r="J83" s="69">
        <f>'DDM-Samstag 1.Runde'!V83:V84</f>
        <v>0</v>
      </c>
      <c r="K83" s="69">
        <f>'DDM-Samstag 1.Runde'!W83:W84</f>
        <v>0</v>
      </c>
      <c r="L83" s="69">
        <f>'DDM-Samstag 1.Runde'!X83:X84</f>
        <v>0</v>
      </c>
      <c r="M83" s="69">
        <f>'DDM-Samstag 1.Runde'!Y83:Y84</f>
        <v>0</v>
      </c>
      <c r="N83" s="69">
        <f>'DDM-Samstag 1.Runde'!Z83:Z84</f>
        <v>0</v>
      </c>
      <c r="O83" s="69">
        <f>'DDM-Samstag 1.Runde'!AA83:AA84</f>
        <v>0</v>
      </c>
      <c r="P83" s="69">
        <f>'DDM-Samstag 1.Runde'!AB83:AB84</f>
        <v>0</v>
      </c>
      <c r="Q83" s="69">
        <f>'DDM-Samstag 1.Runde'!AC83:AC84</f>
        <v>0</v>
      </c>
      <c r="R83" s="43">
        <f>SUM(F83:H84)</f>
        <v>138</v>
      </c>
      <c r="S83" s="43">
        <f>IF(SUM(H83:H84)&lt;&gt;0,SUM(R83:R84),9999)</f>
        <v>138</v>
      </c>
      <c r="T83" s="39">
        <f>IF($S83&lt;&gt;9999,RANK($S83,$S$5:$S$116,1),"")</f>
        <v>4</v>
      </c>
      <c r="U83" s="39">
        <f>IF($S83&lt;&gt;9999,RANK($S83,$S$5:$S$116,1),"")</f>
        <v>4</v>
      </c>
      <c r="V83" s="71"/>
    </row>
    <row r="84" spans="1:22" ht="13.5" customHeight="1" thickBot="1">
      <c r="A84" s="50"/>
      <c r="B84" s="34" t="str">
        <f>'DDM-Samstag 1.Runde'!B84</f>
        <v>Hane</v>
      </c>
      <c r="C84" s="34" t="str">
        <f>'DDM-Samstag 1.Runde'!C84</f>
        <v> Margarete</v>
      </c>
      <c r="D84" s="34" t="str">
        <f>'DDM-Samstag 1.Runde'!D84</f>
        <v>Westenholz</v>
      </c>
      <c r="E84" s="68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44"/>
      <c r="S84" s="44"/>
      <c r="T84" s="40"/>
      <c r="U84" s="40"/>
      <c r="V84" s="71"/>
    </row>
    <row r="85" spans="1:22" ht="13.5" customHeight="1">
      <c r="A85" s="49" t="s">
        <v>56</v>
      </c>
      <c r="B85" s="33" t="str">
        <f>'DDM-Samstag 1.Runde'!B85</f>
        <v>Barth</v>
      </c>
      <c r="C85" s="33" t="str">
        <f>'DDM-Samstag 1.Runde'!C85</f>
        <v> Ingrid</v>
      </c>
      <c r="D85" s="33" t="str">
        <f>'DDM-Samstag 1.Runde'!D85</f>
        <v>Brohltal</v>
      </c>
      <c r="E85" s="67" t="str">
        <f>'DDM-Samstag 1.Runde'!E85:E86</f>
        <v>SF2</v>
      </c>
      <c r="F85" s="69">
        <f>'DDM-Samstag 1.Runde'!R85:R86</f>
        <v>48</v>
      </c>
      <c r="G85" s="69">
        <f>'DDM-Samstag 2.Runde'!R85:R86</f>
        <v>53</v>
      </c>
      <c r="H85" s="69">
        <f>'DDM-Sonntag 1.Runde'!R85:R86</f>
        <v>55</v>
      </c>
      <c r="I85" s="69">
        <f>'DDM-Samstag 1.Runde'!U85:U86</f>
        <v>44</v>
      </c>
      <c r="J85" s="69">
        <f>'DDM-Samstag 1.Runde'!V85:V86</f>
        <v>0</v>
      </c>
      <c r="K85" s="69">
        <f>'DDM-Samstag 1.Runde'!W85:W86</f>
        <v>0</v>
      </c>
      <c r="L85" s="69">
        <f>'DDM-Samstag 1.Runde'!X85:X86</f>
        <v>0</v>
      </c>
      <c r="M85" s="69">
        <f>'DDM-Samstag 1.Runde'!Y85:Y86</f>
        <v>0</v>
      </c>
      <c r="N85" s="69">
        <f>'DDM-Samstag 1.Runde'!Z85:Z86</f>
        <v>0</v>
      </c>
      <c r="O85" s="69">
        <f>'DDM-Samstag 1.Runde'!AA85:AA86</f>
        <v>0</v>
      </c>
      <c r="P85" s="69">
        <f>'DDM-Samstag 1.Runde'!AB85:AB86</f>
        <v>0</v>
      </c>
      <c r="Q85" s="69">
        <f>'DDM-Samstag 1.Runde'!AC85:AC86</f>
        <v>0</v>
      </c>
      <c r="R85" s="43">
        <f>SUM(F85:H86)</f>
        <v>156</v>
      </c>
      <c r="S85" s="43">
        <f>IF(SUM(H85:H86)&lt;&gt;0,SUM(R85:R86),9999)</f>
        <v>156</v>
      </c>
      <c r="T85" s="39">
        <f>IF($S85&lt;&gt;9999,RANK($S85,$S$5:$S$116,1),"")</f>
        <v>37</v>
      </c>
      <c r="U85" s="39">
        <f>IF($S85&lt;&gt;9999,RANK($S85,$S$5:$S$116,1),"")</f>
        <v>37</v>
      </c>
      <c r="V85" s="71"/>
    </row>
    <row r="86" spans="1:22" ht="13.5" customHeight="1" thickBot="1">
      <c r="A86" s="50"/>
      <c r="B86" s="34" t="str">
        <f>'DDM-Samstag 1.Runde'!B86</f>
        <v>Fachinger</v>
      </c>
      <c r="C86" s="34" t="str">
        <f>'DDM-Samstag 1.Runde'!C86</f>
        <v> Monika</v>
      </c>
      <c r="D86" s="34" t="str">
        <f>'DDM-Samstag 1.Runde'!D86</f>
        <v>Brohltal</v>
      </c>
      <c r="E86" s="68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44"/>
      <c r="S86" s="44"/>
      <c r="T86" s="40"/>
      <c r="U86" s="40"/>
      <c r="V86" s="71"/>
    </row>
    <row r="87" spans="1:22" ht="13.5" customHeight="1">
      <c r="A87" s="49" t="s">
        <v>57</v>
      </c>
      <c r="B87" s="33" t="str">
        <f>'DDM-Samstag 1.Runde'!B87</f>
        <v>Prinz</v>
      </c>
      <c r="C87" s="33" t="str">
        <f>'DDM-Samstag 1.Runde'!C87</f>
        <v> Adelheid</v>
      </c>
      <c r="D87" s="33" t="str">
        <f>'DDM-Samstag 1.Runde'!D87</f>
        <v>Allgäu-Bodensee</v>
      </c>
      <c r="E87" s="67" t="str">
        <f>'DDM-Samstag 1.Runde'!E87:E88</f>
        <v>SF2</v>
      </c>
      <c r="F87" s="69">
        <f>'DDM-Samstag 1.Runde'!R87:R88</f>
        <v>48</v>
      </c>
      <c r="G87" s="69">
        <f>'DDM-Samstag 2.Runde'!R87:R88</f>
        <v>63</v>
      </c>
      <c r="H87" s="69">
        <f>'DDM-Sonntag 1.Runde'!R87:R88</f>
        <v>61</v>
      </c>
      <c r="I87" s="69">
        <f>'DDM-Samstag 1.Runde'!U87:U88</f>
        <v>44</v>
      </c>
      <c r="J87" s="69">
        <f>'DDM-Samstag 1.Runde'!V87:V88</f>
        <v>0</v>
      </c>
      <c r="K87" s="69">
        <f>'DDM-Samstag 1.Runde'!W87:W88</f>
        <v>0</v>
      </c>
      <c r="L87" s="69">
        <f>'DDM-Samstag 1.Runde'!X87:X88</f>
        <v>0</v>
      </c>
      <c r="M87" s="69">
        <f>'DDM-Samstag 1.Runde'!Y87:Y88</f>
        <v>0</v>
      </c>
      <c r="N87" s="69">
        <f>'DDM-Samstag 1.Runde'!Z87:Z88</f>
        <v>0</v>
      </c>
      <c r="O87" s="69">
        <f>'DDM-Samstag 1.Runde'!AA87:AA88</f>
        <v>0</v>
      </c>
      <c r="P87" s="69">
        <f>'DDM-Samstag 1.Runde'!AB87:AB88</f>
        <v>0</v>
      </c>
      <c r="Q87" s="69">
        <f>'DDM-Samstag 1.Runde'!AC87:AC88</f>
        <v>0</v>
      </c>
      <c r="R87" s="43">
        <f>SUM(F87:H88)</f>
        <v>172</v>
      </c>
      <c r="S87" s="43">
        <f>IF(SUM(H87:H88)&lt;&gt;0,SUM(R87:R88),9999)</f>
        <v>172</v>
      </c>
      <c r="T87" s="39">
        <f>IF($S87&lt;&gt;9999,RANK($S87,$S$5:$S$116,1),"")</f>
        <v>51</v>
      </c>
      <c r="U87" s="39">
        <f>IF($S87&lt;&gt;9999,RANK($S87,$S$5:$S$116,1),"")</f>
        <v>51</v>
      </c>
      <c r="V87" s="71"/>
    </row>
    <row r="88" spans="1:22" ht="13.5" customHeight="1" thickBot="1">
      <c r="A88" s="50"/>
      <c r="B88" s="34" t="str">
        <f>'DDM-Samstag 1.Runde'!B88</f>
        <v>Pilz</v>
      </c>
      <c r="C88" s="34" t="str">
        <f>'DDM-Samstag 1.Runde'!C88</f>
        <v> Elke</v>
      </c>
      <c r="D88" s="34" t="str">
        <f>'DDM-Samstag 1.Runde'!D88</f>
        <v>Allgäu-Bodensee</v>
      </c>
      <c r="E88" s="68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44"/>
      <c r="S88" s="44"/>
      <c r="T88" s="40"/>
      <c r="U88" s="40"/>
      <c r="V88" s="71"/>
    </row>
    <row r="89" spans="1:22" ht="13.5" customHeight="1">
      <c r="A89" s="49" t="s">
        <v>58</v>
      </c>
      <c r="B89" s="33" t="str">
        <f>'DDM-Samstag 1.Runde'!B89</f>
        <v>Hirsch</v>
      </c>
      <c r="C89" s="33" t="str">
        <f>'DDM-Samstag 1.Runde'!C89</f>
        <v> Ingrid</v>
      </c>
      <c r="D89" s="33" t="str">
        <f>'DDM-Samstag 1.Runde'!D89</f>
        <v>Schwansen</v>
      </c>
      <c r="E89" s="67" t="str">
        <f>'DDM-Samstag 1.Runde'!E89:E90</f>
        <v>SF2</v>
      </c>
      <c r="F89" s="69">
        <f>'DDM-Samstag 1.Runde'!R89:R90</f>
        <v>54</v>
      </c>
      <c r="G89" s="69">
        <f>'DDM-Samstag 2.Runde'!R89:R90</f>
        <v>67</v>
      </c>
      <c r="H89" s="69">
        <f>'DDM-Sonntag 1.Runde'!R89:R90</f>
        <v>65</v>
      </c>
      <c r="I89" s="69">
        <f>'DDM-Samstag 1.Runde'!U89:U90</f>
        <v>56</v>
      </c>
      <c r="J89" s="69">
        <f>'DDM-Samstag 1.Runde'!V89:V90</f>
        <v>0</v>
      </c>
      <c r="K89" s="69">
        <f>'DDM-Samstag 1.Runde'!W89:W90</f>
        <v>0</v>
      </c>
      <c r="L89" s="69">
        <f>'DDM-Samstag 1.Runde'!X89:X90</f>
        <v>0</v>
      </c>
      <c r="M89" s="69">
        <f>'DDM-Samstag 1.Runde'!Y89:Y90</f>
        <v>0</v>
      </c>
      <c r="N89" s="69">
        <f>'DDM-Samstag 1.Runde'!Z89:Z90</f>
        <v>0</v>
      </c>
      <c r="O89" s="69">
        <f>'DDM-Samstag 1.Runde'!AA89:AA90</f>
        <v>0</v>
      </c>
      <c r="P89" s="69">
        <f>'DDM-Samstag 1.Runde'!AB89:AB90</f>
        <v>0</v>
      </c>
      <c r="Q89" s="69">
        <f>'DDM-Samstag 1.Runde'!AC89:AC90</f>
        <v>0</v>
      </c>
      <c r="R89" s="43">
        <f>SUM(F89:H90)</f>
        <v>186</v>
      </c>
      <c r="S89" s="43">
        <f>IF(SUM(H89:H90)&lt;&gt;0,SUM(R89:R90),9999)</f>
        <v>186</v>
      </c>
      <c r="T89" s="39">
        <f>IF($S89&lt;&gt;9999,RANK($S89,$S$5:$S$116,1),"")</f>
        <v>55</v>
      </c>
      <c r="U89" s="39">
        <f>IF($S89&lt;&gt;9999,RANK($S89,$S$5:$S$116,1),"")</f>
        <v>55</v>
      </c>
      <c r="V89" s="71"/>
    </row>
    <row r="90" spans="1:22" ht="13.5" customHeight="1" thickBot="1">
      <c r="A90" s="50"/>
      <c r="B90" s="34" t="str">
        <f>'DDM-Samstag 1.Runde'!B90</f>
        <v>Winter</v>
      </c>
      <c r="C90" s="34" t="str">
        <f>'DDM-Samstag 1.Runde'!C90</f>
        <v> Petra</v>
      </c>
      <c r="D90" s="34" t="str">
        <f>'DDM-Samstag 1.Runde'!D90</f>
        <v>Schwansen</v>
      </c>
      <c r="E90" s="68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44"/>
      <c r="S90" s="44"/>
      <c r="T90" s="40"/>
      <c r="U90" s="40"/>
      <c r="V90" s="71"/>
    </row>
    <row r="91" spans="1:22" ht="13.5" customHeight="1">
      <c r="A91" s="49" t="s">
        <v>59</v>
      </c>
      <c r="B91" s="33" t="str">
        <f>'DDM-Samstag 1.Runde'!B91</f>
        <v>Lucas</v>
      </c>
      <c r="C91" s="33" t="str">
        <f>'DDM-Samstag 1.Runde'!C91</f>
        <v> Ute</v>
      </c>
      <c r="D91" s="33" t="str">
        <f>'DDM-Samstag 1.Runde'!D91</f>
        <v>Westenholz</v>
      </c>
      <c r="E91" s="67" t="str">
        <f>'DDM-Samstag 1.Runde'!E91:E92</f>
        <v>SF3</v>
      </c>
      <c r="F91" s="69">
        <f>'DDM-Samstag 1.Runde'!R91:R92</f>
        <v>49</v>
      </c>
      <c r="G91" s="69">
        <f>'DDM-Samstag 2.Runde'!R91:R92</f>
        <v>62</v>
      </c>
      <c r="H91" s="69">
        <f>'DDM-Sonntag 1.Runde'!R91:R92</f>
        <v>65</v>
      </c>
      <c r="I91" s="69">
        <f>'DDM-Samstag 1.Runde'!U91:U92</f>
        <v>46</v>
      </c>
      <c r="J91" s="69">
        <f>'DDM-Samstag 1.Runde'!V91:V92</f>
        <v>0</v>
      </c>
      <c r="K91" s="69">
        <f>'DDM-Samstag 1.Runde'!W91:W92</f>
        <v>0</v>
      </c>
      <c r="L91" s="69">
        <f>'DDM-Samstag 1.Runde'!X91:X92</f>
        <v>0</v>
      </c>
      <c r="M91" s="69">
        <f>'DDM-Samstag 1.Runde'!Y91:Y92</f>
        <v>0</v>
      </c>
      <c r="N91" s="69">
        <f>'DDM-Samstag 1.Runde'!Z91:Z92</f>
        <v>0</v>
      </c>
      <c r="O91" s="69">
        <f>'DDM-Samstag 1.Runde'!AA91:AA92</f>
        <v>0</v>
      </c>
      <c r="P91" s="69">
        <f>'DDM-Samstag 1.Runde'!AB91:AB92</f>
        <v>0</v>
      </c>
      <c r="Q91" s="69">
        <f>'DDM-Samstag 1.Runde'!AC91:AC92</f>
        <v>0</v>
      </c>
      <c r="R91" s="43">
        <f>SUM(F91:H92)</f>
        <v>176</v>
      </c>
      <c r="S91" s="43">
        <f>IF(SUM(H91:H92)&lt;&gt;0,SUM(R91:R92),9999)</f>
        <v>176</v>
      </c>
      <c r="T91" s="39">
        <f>IF($S91&lt;&gt;9999,RANK($S91,$S$5:$S$116,1),"")</f>
        <v>53</v>
      </c>
      <c r="U91" s="39">
        <f>IF($S91&lt;&gt;9999,RANK($S91,$S$5:$S$116,1),"")</f>
        <v>53</v>
      </c>
      <c r="V91" s="71"/>
    </row>
    <row r="92" spans="1:22" ht="13.5" customHeight="1" thickBot="1">
      <c r="A92" s="50"/>
      <c r="B92" s="34" t="str">
        <f>'DDM-Samstag 1.Runde'!B92</f>
        <v>Sasse</v>
      </c>
      <c r="C92" s="34" t="str">
        <f>'DDM-Samstag 1.Runde'!C92</f>
        <v> Anni</v>
      </c>
      <c r="D92" s="34" t="str">
        <f>'DDM-Samstag 1.Runde'!D92</f>
        <v>Westenholz</v>
      </c>
      <c r="E92" s="68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44"/>
      <c r="S92" s="44"/>
      <c r="T92" s="40"/>
      <c r="U92" s="40"/>
      <c r="V92" s="71"/>
    </row>
    <row r="93" spans="1:22" ht="13.5" customHeight="1">
      <c r="A93" s="49" t="s">
        <v>60</v>
      </c>
      <c r="B93" s="33" t="str">
        <f>'DDM-Samstag 1.Runde'!B93</f>
        <v>Carol</v>
      </c>
      <c r="C93" s="33" t="str">
        <f>'DDM-Samstag 1.Runde'!C93</f>
        <v> Jens</v>
      </c>
      <c r="D93" s="33" t="str">
        <f>'DDM-Samstag 1.Runde'!D93</f>
        <v>Paulushofen</v>
      </c>
      <c r="E93" s="67" t="str">
        <f>'DDM-Samstag 1.Runde'!E93:E94</f>
        <v>Mixed</v>
      </c>
      <c r="F93" s="69">
        <f>'DDM-Samstag 1.Runde'!R93:R94</f>
        <v>44</v>
      </c>
      <c r="G93" s="69">
        <f>'DDM-Samstag 2.Runde'!R93:R94</f>
        <v>54</v>
      </c>
      <c r="H93" s="69">
        <f>'DDM-Sonntag 1.Runde'!R93:R94</f>
        <v>49</v>
      </c>
      <c r="I93" s="69">
        <f>'DDM-Samstag 1.Runde'!U93:U94</f>
        <v>22</v>
      </c>
      <c r="J93" s="69">
        <f>'DDM-Samstag 1.Runde'!V93:V94</f>
        <v>0</v>
      </c>
      <c r="K93" s="69">
        <f>'DDM-Samstag 1.Runde'!W93:W94</f>
        <v>0</v>
      </c>
      <c r="L93" s="69">
        <f>'DDM-Samstag 1.Runde'!X93:X94</f>
        <v>0</v>
      </c>
      <c r="M93" s="69">
        <f>'DDM-Samstag 1.Runde'!Y93:Y94</f>
        <v>0</v>
      </c>
      <c r="N93" s="69">
        <f>'DDM-Samstag 1.Runde'!Z93:Z94</f>
        <v>0</v>
      </c>
      <c r="O93" s="69">
        <f>'DDM-Samstag 1.Runde'!AA93:AA94</f>
        <v>0</v>
      </c>
      <c r="P93" s="69">
        <f>'DDM-Samstag 1.Runde'!AB93:AB94</f>
        <v>0</v>
      </c>
      <c r="Q93" s="69">
        <f>'DDM-Samstag 1.Runde'!AC93:AC94</f>
        <v>0</v>
      </c>
      <c r="R93" s="43">
        <f>SUM(F93:H94)</f>
        <v>147</v>
      </c>
      <c r="S93" s="43">
        <f>IF(SUM(H93:H94)&lt;&gt;0,SUM(R93:R94),9999)</f>
        <v>147</v>
      </c>
      <c r="T93" s="39">
        <f>IF($S93&lt;&gt;9999,RANK($S93,$S$5:$S$116,1),"")</f>
        <v>21</v>
      </c>
      <c r="U93" s="39">
        <f>IF($S93&lt;&gt;9999,RANK($S93,$S$5:$S$116,1),"")</f>
        <v>21</v>
      </c>
      <c r="V93" s="71"/>
    </row>
    <row r="94" spans="1:22" ht="13.5" customHeight="1" thickBot="1">
      <c r="A94" s="50"/>
      <c r="B94" s="34" t="str">
        <f>'DDM-Samstag 1.Runde'!B94</f>
        <v>Littig</v>
      </c>
      <c r="C94" s="34" t="str">
        <f>'DDM-Samstag 1.Runde'!C94</f>
        <v> Gabi</v>
      </c>
      <c r="D94" s="34" t="str">
        <f>'DDM-Samstag 1.Runde'!D94</f>
        <v>Renningen</v>
      </c>
      <c r="E94" s="68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44"/>
      <c r="S94" s="44"/>
      <c r="T94" s="40"/>
      <c r="U94" s="40"/>
      <c r="V94" s="71"/>
    </row>
    <row r="95" spans="1:22" ht="13.5" customHeight="1">
      <c r="A95" s="49" t="s">
        <v>61</v>
      </c>
      <c r="B95" s="33" t="str">
        <f>'DDM-Samstag 1.Runde'!B95</f>
        <v>Buchbauer</v>
      </c>
      <c r="C95" s="33" t="str">
        <f>'DDM-Samstag 1.Runde'!C95</f>
        <v> Stefan</v>
      </c>
      <c r="D95" s="33" t="str">
        <f>'DDM-Samstag 1.Runde'!D95</f>
        <v>Horbach</v>
      </c>
      <c r="E95" s="67" t="str">
        <f>'DDM-Samstag 1.Runde'!E95:E96</f>
        <v>Mixed</v>
      </c>
      <c r="F95" s="69">
        <f>'DDM-Samstag 1.Runde'!R95:R96</f>
        <v>44</v>
      </c>
      <c r="G95" s="69">
        <f>'DDM-Samstag 2.Runde'!R95:R96</f>
        <v>45</v>
      </c>
      <c r="H95" s="69">
        <f>'DDM-Sonntag 1.Runde'!R95:R96</f>
        <v>55</v>
      </c>
      <c r="I95" s="69">
        <f>'DDM-Samstag 1.Runde'!U95:U96</f>
        <v>22</v>
      </c>
      <c r="J95" s="69">
        <f>'DDM-Samstag 1.Runde'!V95:V96</f>
        <v>0</v>
      </c>
      <c r="K95" s="69">
        <f>'DDM-Samstag 1.Runde'!W95:W96</f>
        <v>0</v>
      </c>
      <c r="L95" s="69">
        <f>'DDM-Samstag 1.Runde'!X95:X96</f>
        <v>0</v>
      </c>
      <c r="M95" s="69">
        <f>'DDM-Samstag 1.Runde'!Y95:Y96</f>
        <v>0</v>
      </c>
      <c r="N95" s="69">
        <f>'DDM-Samstag 1.Runde'!Z95:Z96</f>
        <v>0</v>
      </c>
      <c r="O95" s="69">
        <f>'DDM-Samstag 1.Runde'!AA95:AA96</f>
        <v>0</v>
      </c>
      <c r="P95" s="69">
        <f>'DDM-Samstag 1.Runde'!AB95:AB96</f>
        <v>0</v>
      </c>
      <c r="Q95" s="69">
        <f>'DDM-Samstag 1.Runde'!AC95:AC96</f>
        <v>0</v>
      </c>
      <c r="R95" s="43">
        <f>SUM(F95:H96)</f>
        <v>144</v>
      </c>
      <c r="S95" s="43">
        <f>IF(SUM(H95:H96)&lt;&gt;0,SUM(R95:R96),9999)</f>
        <v>144</v>
      </c>
      <c r="T95" s="39">
        <f>IF($S95&lt;&gt;9999,RANK($S95,$S$5:$S$116,1),"")</f>
        <v>15</v>
      </c>
      <c r="U95" s="39">
        <f>IF($S95&lt;&gt;9999,RANK($S95,$S$5:$S$116,1),"")</f>
        <v>15</v>
      </c>
      <c r="V95" s="71"/>
    </row>
    <row r="96" spans="1:22" ht="13.5" customHeight="1" thickBot="1">
      <c r="A96" s="50"/>
      <c r="B96" s="34" t="str">
        <f>'DDM-Samstag 1.Runde'!B96</f>
        <v>Buchbauer</v>
      </c>
      <c r="C96" s="34" t="str">
        <f>'DDM-Samstag 1.Runde'!C96</f>
        <v> Jeanette</v>
      </c>
      <c r="D96" s="34" t="str">
        <f>'DDM-Samstag 1.Runde'!D96</f>
        <v>Horbach</v>
      </c>
      <c r="E96" s="68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44"/>
      <c r="S96" s="44"/>
      <c r="T96" s="40"/>
      <c r="U96" s="40"/>
      <c r="V96" s="71"/>
    </row>
    <row r="97" spans="1:22" ht="13.5" customHeight="1">
      <c r="A97" s="49" t="s">
        <v>62</v>
      </c>
      <c r="B97" s="33" t="str">
        <f>'DDM-Samstag 1.Runde'!B97</f>
        <v>Bankmann</v>
      </c>
      <c r="C97" s="33" t="str">
        <f>'DDM-Samstag 1.Runde'!C97</f>
        <v> Peter</v>
      </c>
      <c r="D97" s="33" t="str">
        <f>'DDM-Samstag 1.Runde'!D97</f>
        <v>Essen</v>
      </c>
      <c r="E97" s="67" t="str">
        <f>'DDM-Samstag 1.Runde'!E97:E98</f>
        <v>Mixed</v>
      </c>
      <c r="F97" s="69">
        <f>'DDM-Samstag 1.Runde'!R97:R98</f>
        <v>44</v>
      </c>
      <c r="G97" s="69">
        <f>'DDM-Samstag 2.Runde'!R97:R98</f>
        <v>55</v>
      </c>
      <c r="H97" s="69">
        <f>'DDM-Sonntag 1.Runde'!R97:R98</f>
        <v>52</v>
      </c>
      <c r="I97" s="69">
        <f>'DDM-Samstag 1.Runde'!U97:U98</f>
        <v>22</v>
      </c>
      <c r="J97" s="69">
        <f>'DDM-Samstag 1.Runde'!V97:V98</f>
        <v>0</v>
      </c>
      <c r="K97" s="69">
        <f>'DDM-Samstag 1.Runde'!W97:W98</f>
        <v>0</v>
      </c>
      <c r="L97" s="69">
        <f>'DDM-Samstag 1.Runde'!X97:X98</f>
        <v>0</v>
      </c>
      <c r="M97" s="69">
        <f>'DDM-Samstag 1.Runde'!Y97:Y98</f>
        <v>0</v>
      </c>
      <c r="N97" s="69">
        <f>'DDM-Samstag 1.Runde'!Z97:Z98</f>
        <v>0</v>
      </c>
      <c r="O97" s="69">
        <f>'DDM-Samstag 1.Runde'!AA97:AA98</f>
        <v>0</v>
      </c>
      <c r="P97" s="69">
        <f>'DDM-Samstag 1.Runde'!AB97:AB98</f>
        <v>0</v>
      </c>
      <c r="Q97" s="69">
        <f>'DDM-Samstag 1.Runde'!AC97:AC98</f>
        <v>0</v>
      </c>
      <c r="R97" s="43">
        <f>SUM(F97:H98)</f>
        <v>151</v>
      </c>
      <c r="S97" s="43">
        <f>IF(SUM(H97:H98)&lt;&gt;0,SUM(R97:R98),9999)</f>
        <v>151</v>
      </c>
      <c r="T97" s="39">
        <f>IF($S97&lt;&gt;9999,RANK($S97,$S$5:$S$116,1),"")</f>
        <v>28</v>
      </c>
      <c r="U97" s="39">
        <f>IF($S97&lt;&gt;9999,RANK($S97,$S$5:$S$116,1),"")</f>
        <v>28</v>
      </c>
      <c r="V97" s="71"/>
    </row>
    <row r="98" spans="1:22" ht="13.5" customHeight="1" thickBot="1">
      <c r="A98" s="50"/>
      <c r="B98" s="34" t="str">
        <f>'DDM-Samstag 1.Runde'!B98</f>
        <v>Bankmann</v>
      </c>
      <c r="C98" s="34" t="str">
        <f>'DDM-Samstag 1.Runde'!C98</f>
        <v> Annika</v>
      </c>
      <c r="D98" s="34" t="str">
        <f>'DDM-Samstag 1.Runde'!D98</f>
        <v>Essen</v>
      </c>
      <c r="E98" s="68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44"/>
      <c r="S98" s="44"/>
      <c r="T98" s="40"/>
      <c r="U98" s="40"/>
      <c r="V98" s="71"/>
    </row>
    <row r="99" spans="1:22" ht="13.5" customHeight="1">
      <c r="A99" s="49" t="s">
        <v>63</v>
      </c>
      <c r="B99" s="33" t="str">
        <f>'DDM-Samstag 1.Runde'!B99</f>
        <v>Keck</v>
      </c>
      <c r="C99" s="33" t="str">
        <f>'DDM-Samstag 1.Runde'!C99</f>
        <v> Daniel</v>
      </c>
      <c r="D99" s="33" t="str">
        <f>'DDM-Samstag 1.Runde'!D99</f>
        <v>Allgäu-Bodensee</v>
      </c>
      <c r="E99" s="67" t="str">
        <f>'DDM-Samstag 1.Runde'!E99:E100</f>
        <v>Mixed</v>
      </c>
      <c r="F99" s="69">
        <f>'DDM-Samstag 1.Runde'!R99:R100</f>
        <v>43</v>
      </c>
      <c r="G99" s="69">
        <f>'DDM-Samstag 2.Runde'!R99:R100</f>
        <v>50</v>
      </c>
      <c r="H99" s="69">
        <f>'DDM-Sonntag 1.Runde'!R99:R100</f>
        <v>54</v>
      </c>
      <c r="I99" s="69">
        <f>'DDM-Samstag 1.Runde'!U99:U100</f>
        <v>17</v>
      </c>
      <c r="J99" s="69">
        <f>'DDM-Samstag 1.Runde'!V99:V100</f>
        <v>0</v>
      </c>
      <c r="K99" s="69">
        <f>'DDM-Samstag 1.Runde'!W99:W100</f>
        <v>0</v>
      </c>
      <c r="L99" s="69">
        <f>'DDM-Samstag 1.Runde'!X99:X100</f>
        <v>0</v>
      </c>
      <c r="M99" s="69">
        <f>'DDM-Samstag 1.Runde'!Y99:Y100</f>
        <v>0</v>
      </c>
      <c r="N99" s="69">
        <f>'DDM-Samstag 1.Runde'!Z99:Z100</f>
        <v>0</v>
      </c>
      <c r="O99" s="69">
        <f>'DDM-Samstag 1.Runde'!AA99:AA100</f>
        <v>0</v>
      </c>
      <c r="P99" s="69">
        <f>'DDM-Samstag 1.Runde'!AB99:AB100</f>
        <v>0</v>
      </c>
      <c r="Q99" s="69">
        <f>'DDM-Samstag 1.Runde'!AC99:AC100</f>
        <v>0</v>
      </c>
      <c r="R99" s="43">
        <f>SUM(F99:H100)</f>
        <v>147</v>
      </c>
      <c r="S99" s="43">
        <f>IF(SUM(H99:H100)&lt;&gt;0,SUM(R99:R100),9999)</f>
        <v>147</v>
      </c>
      <c r="T99" s="39">
        <f>IF($S99&lt;&gt;9999,RANK($S99,$S$5:$S$116,1),"")</f>
        <v>21</v>
      </c>
      <c r="U99" s="39">
        <f>IF($S99&lt;&gt;9999,RANK($S99,$S$5:$S$116,1),"")</f>
        <v>21</v>
      </c>
      <c r="V99" s="71"/>
    </row>
    <row r="100" spans="1:22" ht="13.5" customHeight="1" thickBot="1">
      <c r="A100" s="50"/>
      <c r="B100" s="34" t="str">
        <f>'DDM-Samstag 1.Runde'!B100</f>
        <v>Senf</v>
      </c>
      <c r="C100" s="34" t="str">
        <f>'DDM-Samstag 1.Runde'!C100</f>
        <v> Beate</v>
      </c>
      <c r="D100" s="34" t="str">
        <f>'DDM-Samstag 1.Runde'!D100</f>
        <v>Allgäu-Bodensee</v>
      </c>
      <c r="E100" s="68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44"/>
      <c r="S100" s="44"/>
      <c r="T100" s="40"/>
      <c r="U100" s="40"/>
      <c r="V100" s="71"/>
    </row>
    <row r="101" spans="1:22" ht="13.5" customHeight="1">
      <c r="A101" s="49" t="s">
        <v>64</v>
      </c>
      <c r="B101" s="33" t="str">
        <f>'DDM-Samstag 1.Runde'!B101</f>
        <v>Fernandez</v>
      </c>
      <c r="C101" s="33" t="str">
        <f>'DDM-Samstag 1.Runde'!C101</f>
        <v> Dino</v>
      </c>
      <c r="D101" s="33" t="str">
        <f>'DDM-Samstag 1.Runde'!D101</f>
        <v>Horbach</v>
      </c>
      <c r="E101" s="67" t="str">
        <f>'DDM-Samstag 1.Runde'!E101:E102</f>
        <v>Mixed</v>
      </c>
      <c r="F101" s="69">
        <f>'DDM-Samstag 1.Runde'!R101:R102</f>
        <v>44</v>
      </c>
      <c r="G101" s="69">
        <f>'DDM-Samstag 2.Runde'!R101:R102</f>
        <v>53</v>
      </c>
      <c r="H101" s="69">
        <f>'DDM-Sonntag 1.Runde'!R101:R102</f>
        <v>49</v>
      </c>
      <c r="I101" s="69">
        <f>'DDM-Samstag 1.Runde'!U101:U102</f>
        <v>22</v>
      </c>
      <c r="J101" s="69">
        <f>'DDM-Samstag 1.Runde'!V101:V102</f>
        <v>0</v>
      </c>
      <c r="K101" s="69">
        <f>'DDM-Samstag 1.Runde'!W101:W102</f>
        <v>0</v>
      </c>
      <c r="L101" s="69">
        <f>'DDM-Samstag 1.Runde'!X101:X102</f>
        <v>0</v>
      </c>
      <c r="M101" s="69">
        <f>'DDM-Samstag 1.Runde'!Y101:Y102</f>
        <v>0</v>
      </c>
      <c r="N101" s="69">
        <f>'DDM-Samstag 1.Runde'!Z101:Z102</f>
        <v>0</v>
      </c>
      <c r="O101" s="69">
        <f>'DDM-Samstag 1.Runde'!AA101:AA102</f>
        <v>0</v>
      </c>
      <c r="P101" s="69">
        <f>'DDM-Samstag 1.Runde'!AB101:AB102</f>
        <v>0</v>
      </c>
      <c r="Q101" s="69">
        <f>'DDM-Samstag 1.Runde'!AC101:AC102</f>
        <v>0</v>
      </c>
      <c r="R101" s="43">
        <f>SUM(F101:H102)</f>
        <v>146</v>
      </c>
      <c r="S101" s="43">
        <f>IF(SUM(H101:H102)&lt;&gt;0,SUM(R101:R102),9999)</f>
        <v>146</v>
      </c>
      <c r="T101" s="39">
        <f>IF($S101&lt;&gt;9999,RANK($S101,$S$5:$S$116,1),"")</f>
        <v>18</v>
      </c>
      <c r="U101" s="39">
        <f>IF($S101&lt;&gt;9999,RANK($S101,$S$5:$S$116,1),"")</f>
        <v>18</v>
      </c>
      <c r="V101" s="71"/>
    </row>
    <row r="102" spans="1:22" ht="13.5" customHeight="1" thickBot="1">
      <c r="A102" s="50"/>
      <c r="B102" s="34" t="str">
        <f>'DDM-Samstag 1.Runde'!B102</f>
        <v>Fernandez</v>
      </c>
      <c r="C102" s="34" t="str">
        <f>'DDM-Samstag 1.Runde'!C102</f>
        <v> Helga</v>
      </c>
      <c r="D102" s="34" t="str">
        <f>'DDM-Samstag 1.Runde'!D102</f>
        <v>Horbach</v>
      </c>
      <c r="E102" s="68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44"/>
      <c r="S102" s="44"/>
      <c r="T102" s="40"/>
      <c r="U102" s="40"/>
      <c r="V102" s="71"/>
    </row>
    <row r="103" spans="1:22" ht="13.5" customHeight="1">
      <c r="A103" s="49" t="s">
        <v>65</v>
      </c>
      <c r="B103" s="33" t="str">
        <f>'DDM-Samstag 1.Runde'!B103</f>
        <v>Thomas</v>
      </c>
      <c r="C103" s="33" t="str">
        <f>'DDM-Samstag 1.Runde'!C103</f>
        <v> Till</v>
      </c>
      <c r="D103" s="33" t="str">
        <f>'DDM-Samstag 1.Runde'!D103</f>
        <v>Essen</v>
      </c>
      <c r="E103" s="67" t="str">
        <f>'DDM-Samstag 1.Runde'!E103:E104</f>
        <v>Mixed</v>
      </c>
      <c r="F103" s="69">
        <f>'DDM-Samstag 1.Runde'!R103:R104</f>
        <v>39</v>
      </c>
      <c r="G103" s="69">
        <f>'DDM-Samstag 2.Runde'!R103:R104</f>
        <v>47</v>
      </c>
      <c r="H103" s="69">
        <f>'DDM-Sonntag 1.Runde'!R103:R104</f>
        <v>53</v>
      </c>
      <c r="I103" s="69">
        <f>'DDM-Samstag 1.Runde'!U103:U104</f>
        <v>2</v>
      </c>
      <c r="J103" s="69">
        <f>'DDM-Samstag 1.Runde'!V103:V104</f>
        <v>0</v>
      </c>
      <c r="K103" s="69">
        <f>'DDM-Samstag 1.Runde'!W103:W104</f>
        <v>0</v>
      </c>
      <c r="L103" s="69">
        <f>'DDM-Samstag 1.Runde'!X103:X104</f>
        <v>0</v>
      </c>
      <c r="M103" s="69">
        <f>'DDM-Samstag 1.Runde'!Y103:Y104</f>
        <v>0</v>
      </c>
      <c r="N103" s="69">
        <f>'DDM-Samstag 1.Runde'!Z103:Z104</f>
        <v>0</v>
      </c>
      <c r="O103" s="69">
        <f>'DDM-Samstag 1.Runde'!AA103:AA104</f>
        <v>0</v>
      </c>
      <c r="P103" s="69">
        <f>'DDM-Samstag 1.Runde'!AB103:AB104</f>
        <v>0</v>
      </c>
      <c r="Q103" s="69">
        <f>'DDM-Samstag 1.Runde'!AC103:AC104</f>
        <v>0</v>
      </c>
      <c r="R103" s="43">
        <f>SUM(F103:H104)</f>
        <v>139</v>
      </c>
      <c r="S103" s="43">
        <f>IF(SUM(H103:H104)&lt;&gt;0,SUM(R103:R104),9999)</f>
        <v>139</v>
      </c>
      <c r="T103" s="39">
        <f>IF($S103&lt;&gt;9999,RANK($S103,$S$5:$S$116,1),"")</f>
        <v>6</v>
      </c>
      <c r="U103" s="39">
        <f>IF($S103&lt;&gt;9999,RANK($S103,$S$5:$S$116,1),"")</f>
        <v>6</v>
      </c>
      <c r="V103" s="71"/>
    </row>
    <row r="104" spans="1:22" ht="13.5" customHeight="1" thickBot="1">
      <c r="A104" s="50"/>
      <c r="B104" s="34" t="str">
        <f>'DDM-Samstag 1.Runde'!B104</f>
        <v>Thomas</v>
      </c>
      <c r="C104" s="34" t="str">
        <f>'DDM-Samstag 1.Runde'!C104</f>
        <v> Nicole</v>
      </c>
      <c r="D104" s="34" t="str">
        <f>'DDM-Samstag 1.Runde'!D104</f>
        <v>Essen</v>
      </c>
      <c r="E104" s="68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44"/>
      <c r="S104" s="44"/>
      <c r="T104" s="40"/>
      <c r="U104" s="40"/>
      <c r="V104" s="71"/>
    </row>
    <row r="105" spans="1:22" ht="13.5" customHeight="1">
      <c r="A105" s="49" t="s">
        <v>66</v>
      </c>
      <c r="B105" s="33" t="str">
        <f>'DDM-Samstag 1.Runde'!B105</f>
        <v>Luce</v>
      </c>
      <c r="C105" s="33" t="str">
        <f>'DDM-Samstag 1.Runde'!C105</f>
        <v> Hans-Dieter</v>
      </c>
      <c r="D105" s="33" t="str">
        <f>'DDM-Samstag 1.Runde'!D105</f>
        <v>Essen</v>
      </c>
      <c r="E105" s="67" t="str">
        <f>'DDM-Samstag 1.Runde'!E105:E106</f>
        <v>Mixed</v>
      </c>
      <c r="F105" s="69">
        <f>'DDM-Samstag 1.Runde'!R105:R106</f>
        <v>44</v>
      </c>
      <c r="G105" s="69">
        <f>'DDM-Samstag 2.Runde'!R105:R106</f>
        <v>54</v>
      </c>
      <c r="H105" s="69">
        <f>'DDM-Sonntag 1.Runde'!R105:R106</f>
        <v>56</v>
      </c>
      <c r="I105" s="69">
        <f>'DDM-Samstag 1.Runde'!U105:U106</f>
        <v>22</v>
      </c>
      <c r="J105" s="69">
        <f>'DDM-Samstag 1.Runde'!V105:V106</f>
        <v>0</v>
      </c>
      <c r="K105" s="69">
        <f>'DDM-Samstag 1.Runde'!W105:W106</f>
        <v>0</v>
      </c>
      <c r="L105" s="69">
        <f>'DDM-Samstag 1.Runde'!X105:X106</f>
        <v>0</v>
      </c>
      <c r="M105" s="69">
        <f>'DDM-Samstag 1.Runde'!Y105:Y106</f>
        <v>0</v>
      </c>
      <c r="N105" s="69">
        <f>'DDM-Samstag 1.Runde'!Z105:Z106</f>
        <v>0</v>
      </c>
      <c r="O105" s="69">
        <f>'DDM-Samstag 1.Runde'!AA105:AA106</f>
        <v>0</v>
      </c>
      <c r="P105" s="69">
        <f>'DDM-Samstag 1.Runde'!AB105:AB106</f>
        <v>0</v>
      </c>
      <c r="Q105" s="69">
        <f>'DDM-Samstag 1.Runde'!AC105:AC106</f>
        <v>0</v>
      </c>
      <c r="R105" s="43">
        <f>SUM(F105:H106)</f>
        <v>154</v>
      </c>
      <c r="S105" s="43">
        <f>IF(SUM(H105:H106)&lt;&gt;0,SUM(R105:R106),9999)</f>
        <v>154</v>
      </c>
      <c r="T105" s="39">
        <f>IF($S105&lt;&gt;9999,RANK($S105,$S$5:$S$116,1),"")</f>
        <v>32</v>
      </c>
      <c r="U105" s="39">
        <f>IF($S105&lt;&gt;9999,RANK($S105,$S$5:$S$116,1),"")</f>
        <v>32</v>
      </c>
      <c r="V105" s="71"/>
    </row>
    <row r="106" spans="1:22" ht="13.5" customHeight="1" thickBot="1">
      <c r="A106" s="50"/>
      <c r="B106" s="34" t="str">
        <f>'DDM-Samstag 1.Runde'!B106</f>
        <v>Luce</v>
      </c>
      <c r="C106" s="34" t="str">
        <f>'DDM-Samstag 1.Runde'!C106</f>
        <v> Renate</v>
      </c>
      <c r="D106" s="34" t="str">
        <f>'DDM-Samstag 1.Runde'!D106</f>
        <v>Essen</v>
      </c>
      <c r="E106" s="68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44"/>
      <c r="S106" s="44"/>
      <c r="T106" s="40"/>
      <c r="U106" s="40"/>
      <c r="V106" s="71"/>
    </row>
    <row r="107" spans="1:22" ht="13.5" customHeight="1">
      <c r="A107" s="49" t="s">
        <v>67</v>
      </c>
      <c r="B107" s="33" t="str">
        <f>'DDM-Samstag 1.Runde'!B107</f>
        <v>Lösch</v>
      </c>
      <c r="C107" s="33" t="str">
        <f>'DDM-Samstag 1.Runde'!C107</f>
        <v> Guido</v>
      </c>
      <c r="D107" s="33" t="str">
        <f>'DDM-Samstag 1.Runde'!D107</f>
        <v>Iserloy</v>
      </c>
      <c r="E107" s="67" t="str">
        <f>'DDM-Samstag 1.Runde'!E107:E108</f>
        <v>Mixed</v>
      </c>
      <c r="F107" s="69">
        <f>'DDM-Samstag 1.Runde'!R107:R108</f>
        <v>45</v>
      </c>
      <c r="G107" s="69">
        <f>'DDM-Samstag 2.Runde'!R107:R108</f>
        <v>50</v>
      </c>
      <c r="H107" s="69">
        <f>'DDM-Sonntag 1.Runde'!R107:R108</f>
        <v>55</v>
      </c>
      <c r="I107" s="69">
        <f>'DDM-Samstag 1.Runde'!U107:U108</f>
        <v>29</v>
      </c>
      <c r="J107" s="69">
        <f>'DDM-Samstag 1.Runde'!V107:V108</f>
        <v>0</v>
      </c>
      <c r="K107" s="69">
        <f>'DDM-Samstag 1.Runde'!W107:W108</f>
        <v>0</v>
      </c>
      <c r="L107" s="69">
        <f>'DDM-Samstag 1.Runde'!X107:X108</f>
        <v>0</v>
      </c>
      <c r="M107" s="69">
        <f>'DDM-Samstag 1.Runde'!Y107:Y108</f>
        <v>0</v>
      </c>
      <c r="N107" s="69">
        <f>'DDM-Samstag 1.Runde'!Z107:Z108</f>
        <v>0</v>
      </c>
      <c r="O107" s="69">
        <f>'DDM-Samstag 1.Runde'!AA107:AA108</f>
        <v>0</v>
      </c>
      <c r="P107" s="69">
        <f>'DDM-Samstag 1.Runde'!AB107:AB108</f>
        <v>0</v>
      </c>
      <c r="Q107" s="69">
        <f>'DDM-Samstag 1.Runde'!AC107:AC108</f>
        <v>0</v>
      </c>
      <c r="R107" s="43">
        <f>SUM(F107:H108)</f>
        <v>150</v>
      </c>
      <c r="S107" s="43">
        <f>IF(SUM(H107:H108)&lt;&gt;0,SUM(R107:R108),9999)</f>
        <v>150</v>
      </c>
      <c r="T107" s="39">
        <f>IF($S107&lt;&gt;9999,RANK($S107,$S$5:$S$116,1),"")</f>
        <v>27</v>
      </c>
      <c r="U107" s="39">
        <f>IF($S107&lt;&gt;9999,RANK($S107,$S$5:$S$116,1),"")</f>
        <v>27</v>
      </c>
      <c r="V107" s="71"/>
    </row>
    <row r="108" spans="1:22" ht="13.5" customHeight="1" thickBot="1">
      <c r="A108" s="50"/>
      <c r="B108" s="34" t="str">
        <f>'DDM-Samstag 1.Runde'!B108</f>
        <v>Lösch</v>
      </c>
      <c r="C108" s="34" t="str">
        <f>'DDM-Samstag 1.Runde'!C108</f>
        <v> Marion</v>
      </c>
      <c r="D108" s="34" t="str">
        <f>'DDM-Samstag 1.Runde'!D108</f>
        <v>Iserloy</v>
      </c>
      <c r="E108" s="68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44"/>
      <c r="S108" s="44"/>
      <c r="T108" s="40"/>
      <c r="U108" s="40"/>
      <c r="V108" s="71"/>
    </row>
    <row r="109" spans="1:22" ht="13.5" customHeight="1">
      <c r="A109" s="49" t="s">
        <v>68</v>
      </c>
      <c r="B109" s="33" t="str">
        <f>'DDM-Samstag 1.Runde'!B109</f>
        <v>Stoltz</v>
      </c>
      <c r="C109" s="33" t="str">
        <f>'DDM-Samstag 1.Runde'!C109</f>
        <v> Claus</v>
      </c>
      <c r="D109" s="33" t="str">
        <f>'DDM-Samstag 1.Runde'!D109</f>
        <v>Schwansen</v>
      </c>
      <c r="E109" s="67" t="str">
        <f>'DDM-Samstag 1.Runde'!E109:E110</f>
        <v>Mixed</v>
      </c>
      <c r="F109" s="69">
        <f>'DDM-Samstag 1.Runde'!R109:R110</f>
        <v>49</v>
      </c>
      <c r="G109" s="69">
        <f>'DDM-Samstag 2.Runde'!R109:R110</f>
        <v>59</v>
      </c>
      <c r="H109" s="69">
        <f>'DDM-Sonntag 1.Runde'!R109:R110</f>
        <v>62</v>
      </c>
      <c r="I109" s="69">
        <f>'DDM-Samstag 1.Runde'!U109:U110</f>
        <v>46</v>
      </c>
      <c r="J109" s="69">
        <f>'DDM-Samstag 1.Runde'!V109:V110</f>
        <v>0</v>
      </c>
      <c r="K109" s="69">
        <f>'DDM-Samstag 1.Runde'!W109:W110</f>
        <v>0</v>
      </c>
      <c r="L109" s="69">
        <f>'DDM-Samstag 1.Runde'!X109:X110</f>
        <v>0</v>
      </c>
      <c r="M109" s="69">
        <f>'DDM-Samstag 1.Runde'!Y109:Y110</f>
        <v>0</v>
      </c>
      <c r="N109" s="69">
        <f>'DDM-Samstag 1.Runde'!Z109:Z110</f>
        <v>0</v>
      </c>
      <c r="O109" s="69">
        <f>'DDM-Samstag 1.Runde'!AA109:AA110</f>
        <v>0</v>
      </c>
      <c r="P109" s="69">
        <f>'DDM-Samstag 1.Runde'!AB109:AB110</f>
        <v>0</v>
      </c>
      <c r="Q109" s="69">
        <f>'DDM-Samstag 1.Runde'!AC109:AC110</f>
        <v>0</v>
      </c>
      <c r="R109" s="43">
        <f>SUM(F109:H110)</f>
        <v>170</v>
      </c>
      <c r="S109" s="43">
        <f>IF(SUM(H109:H110)&lt;&gt;0,SUM(R109:R110),9999)</f>
        <v>170</v>
      </c>
      <c r="T109" s="39">
        <f>IF($S109&lt;&gt;9999,RANK($S109,$S$5:$S$116,1),"")</f>
        <v>48</v>
      </c>
      <c r="U109" s="39">
        <f>IF($S109&lt;&gt;9999,RANK($S109,$S$5:$S$116,1),"")</f>
        <v>48</v>
      </c>
      <c r="V109" s="71"/>
    </row>
    <row r="110" spans="1:22" ht="13.5" customHeight="1" thickBot="1">
      <c r="A110" s="50"/>
      <c r="B110" s="34" t="str">
        <f>'DDM-Samstag 1.Runde'!B110</f>
        <v>Stoltz</v>
      </c>
      <c r="C110" s="34" t="str">
        <f>'DDM-Samstag 1.Runde'!C110</f>
        <v> Karin</v>
      </c>
      <c r="D110" s="34" t="str">
        <f>'DDM-Samstag 1.Runde'!D110</f>
        <v>Schwansen</v>
      </c>
      <c r="E110" s="68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44"/>
      <c r="S110" s="44"/>
      <c r="T110" s="40"/>
      <c r="U110" s="40"/>
      <c r="V110" s="71"/>
    </row>
    <row r="111" spans="1:22" ht="13.5" customHeight="1">
      <c r="A111" s="49" t="s">
        <v>69</v>
      </c>
      <c r="B111" s="33" t="str">
        <f>'DDM-Samstag 1.Runde'!B111</f>
        <v>Martolock</v>
      </c>
      <c r="C111" s="33" t="str">
        <f>'DDM-Samstag 1.Runde'!C111</f>
        <v> Herbert</v>
      </c>
      <c r="D111" s="33" t="str">
        <f>'DDM-Samstag 1.Runde'!D111</f>
        <v>Renningen</v>
      </c>
      <c r="E111" s="67" t="str">
        <f>'DDM-Samstag 1.Runde'!E111:E112</f>
        <v>Mixed</v>
      </c>
      <c r="F111" s="69">
        <f>'DDM-Samstag 1.Runde'!R111:R112</f>
        <v>50</v>
      </c>
      <c r="G111" s="69">
        <f>'DDM-Samstag 2.Runde'!R111:R112</f>
        <v>68</v>
      </c>
      <c r="H111" s="69">
        <f>'DDM-Sonntag 1.Runde'!R111:R112</f>
        <v>71</v>
      </c>
      <c r="I111" s="69">
        <f>'DDM-Samstag 1.Runde'!U111:U112</f>
        <v>51</v>
      </c>
      <c r="J111" s="69">
        <f>'DDM-Samstag 1.Runde'!V111:V112</f>
        <v>0</v>
      </c>
      <c r="K111" s="69">
        <f>'DDM-Samstag 1.Runde'!W111:W112</f>
        <v>0</v>
      </c>
      <c r="L111" s="69">
        <f>'DDM-Samstag 1.Runde'!X111:X112</f>
        <v>0</v>
      </c>
      <c r="M111" s="69">
        <f>'DDM-Samstag 1.Runde'!Y111:Y112</f>
        <v>0</v>
      </c>
      <c r="N111" s="69">
        <f>'DDM-Samstag 1.Runde'!Z111:Z112</f>
        <v>0</v>
      </c>
      <c r="O111" s="69">
        <f>'DDM-Samstag 1.Runde'!AA111:AA112</f>
        <v>0</v>
      </c>
      <c r="P111" s="69">
        <f>'DDM-Samstag 1.Runde'!AB111:AB112</f>
        <v>0</v>
      </c>
      <c r="Q111" s="69">
        <f>'DDM-Samstag 1.Runde'!AC111:AC112</f>
        <v>0</v>
      </c>
      <c r="R111" s="43">
        <f>SUM(F111:H112)</f>
        <v>189</v>
      </c>
      <c r="S111" s="43">
        <f>IF(SUM(H111:H112)&lt;&gt;0,SUM(R111:R112),9999)</f>
        <v>189</v>
      </c>
      <c r="T111" s="39">
        <f>IF($S111&lt;&gt;9999,RANK($S111,$S$5:$S$116,1),"")</f>
        <v>56</v>
      </c>
      <c r="U111" s="39">
        <f>IF($S111&lt;&gt;9999,RANK($S111,$S$5:$S$116,1),"")</f>
        <v>56</v>
      </c>
      <c r="V111" s="71"/>
    </row>
    <row r="112" spans="1:22" ht="13.5" customHeight="1" thickBot="1">
      <c r="A112" s="50"/>
      <c r="B112" s="34" t="str">
        <f>'DDM-Samstag 1.Runde'!B112</f>
        <v>Kilian</v>
      </c>
      <c r="C112" s="34" t="str">
        <f>'DDM-Samstag 1.Runde'!C112</f>
        <v> Margit</v>
      </c>
      <c r="D112" s="34" t="str">
        <f>'DDM-Samstag 1.Runde'!D112</f>
        <v>Renningen</v>
      </c>
      <c r="E112" s="68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44"/>
      <c r="S112" s="44"/>
      <c r="T112" s="40"/>
      <c r="U112" s="40"/>
      <c r="V112" s="71"/>
    </row>
    <row r="113" spans="1:22" ht="13.5" customHeight="1">
      <c r="A113" s="49" t="s">
        <v>70</v>
      </c>
      <c r="B113" s="33" t="str">
        <f>'DDM-Samstag 1.Runde'!B113</f>
        <v>Kümmel</v>
      </c>
      <c r="C113" s="33" t="str">
        <f>'DDM-Samstag 1.Runde'!C113</f>
        <v>Thomas</v>
      </c>
      <c r="D113" s="33" t="str">
        <f>'DDM-Samstag 1.Runde'!D113</f>
        <v>Renningen</v>
      </c>
      <c r="E113" s="67" t="str">
        <f>'DDM-Samstag 1.Runde'!E113:E114</f>
        <v>Mixed</v>
      </c>
      <c r="F113" s="69">
        <f>'DDM-Samstag 1.Runde'!R113:R114</f>
        <v>46</v>
      </c>
      <c r="G113" s="69">
        <f>'DDM-Samstag 2.Runde'!R113:R114</f>
        <v>51</v>
      </c>
      <c r="H113" s="69">
        <f>'DDM-Sonntag 1.Runde'!R113:R114</f>
        <v>66</v>
      </c>
      <c r="I113" s="69">
        <f>'DDM-Samstag 1.Runde'!U113:U114</f>
        <v>37</v>
      </c>
      <c r="J113" s="69">
        <f>'DDM-Samstag 1.Runde'!V113:V114</f>
        <v>0</v>
      </c>
      <c r="K113" s="69">
        <f>'DDM-Samstag 1.Runde'!W113:W114</f>
        <v>0</v>
      </c>
      <c r="L113" s="69">
        <f>'DDM-Samstag 1.Runde'!X113:X114</f>
        <v>0</v>
      </c>
      <c r="M113" s="69">
        <f>'DDM-Samstag 1.Runde'!Y113:Y114</f>
        <v>0</v>
      </c>
      <c r="N113" s="69">
        <f>'DDM-Samstag 1.Runde'!Z113:Z114</f>
        <v>0</v>
      </c>
      <c r="O113" s="69">
        <f>'DDM-Samstag 1.Runde'!AA113:AA114</f>
        <v>0</v>
      </c>
      <c r="P113" s="69">
        <f>'DDM-Samstag 1.Runde'!AB113:AB114</f>
        <v>0</v>
      </c>
      <c r="Q113" s="69">
        <f>'DDM-Samstag 1.Runde'!AC113:AC114</f>
        <v>0</v>
      </c>
      <c r="R113" s="43">
        <f>SUM(F113:H114)</f>
        <v>163</v>
      </c>
      <c r="S113" s="43">
        <f>IF(SUM(H113:H114)&lt;&gt;0,SUM(R113:R114),9999)</f>
        <v>163</v>
      </c>
      <c r="T113" s="39">
        <f>IF($S113&lt;&gt;9999,RANK($S113,$S$5:$S$116,1),"")</f>
        <v>42</v>
      </c>
      <c r="U113" s="39">
        <f>IF($S113&lt;&gt;9999,RANK($S113,$S$5:$S$116,1),"")</f>
        <v>42</v>
      </c>
      <c r="V113" s="71"/>
    </row>
    <row r="114" spans="1:22" ht="13.5" customHeight="1" thickBot="1">
      <c r="A114" s="50"/>
      <c r="B114" s="34" t="str">
        <f>'DDM-Samstag 1.Runde'!B114</f>
        <v>Loga</v>
      </c>
      <c r="C114" s="34" t="str">
        <f>'DDM-Samstag 1.Runde'!C114</f>
        <v> Sabine</v>
      </c>
      <c r="D114" s="34" t="str">
        <f>'DDM-Samstag 1.Runde'!D114</f>
        <v>Westenholz</v>
      </c>
      <c r="E114" s="68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44"/>
      <c r="S114" s="44"/>
      <c r="T114" s="40"/>
      <c r="U114" s="40"/>
      <c r="V114" s="71"/>
    </row>
    <row r="115" spans="1:22" ht="13.5" customHeight="1">
      <c r="A115" s="49" t="s">
        <v>71</v>
      </c>
      <c r="B115" s="33" t="str">
        <f>'DDM-Samstag 1.Runde'!B115</f>
        <v>Pütz</v>
      </c>
      <c r="C115" s="33" t="str">
        <f>'DDM-Samstag 1.Runde'!C115</f>
        <v> Joel</v>
      </c>
      <c r="D115" s="33" t="str">
        <f>'DDM-Samstag 1.Runde'!D115</f>
        <v>Iserloy</v>
      </c>
      <c r="E115" s="67" t="str">
        <f>'DDM-Samstag 1.Runde'!E115:E116</f>
        <v>Jugend</v>
      </c>
      <c r="F115" s="69">
        <f>'DDM-Samstag 1.Runde'!R115:R116</f>
        <v>52</v>
      </c>
      <c r="G115" s="69">
        <f>'DDM-Samstag 2.Runde'!R115:R116</f>
        <v>56</v>
      </c>
      <c r="H115" s="69">
        <f>'DDM-Sonntag 1.Runde'!R115:R116</f>
        <v>61</v>
      </c>
      <c r="I115" s="69">
        <f>'DDM-Samstag 1.Runde'!U115:U116</f>
        <v>54</v>
      </c>
      <c r="J115" s="69">
        <f>'DDM-Samstag 1.Runde'!V115:V116</f>
        <v>0</v>
      </c>
      <c r="K115" s="69">
        <f>'DDM-Samstag 1.Runde'!W115:W116</f>
        <v>0</v>
      </c>
      <c r="L115" s="69">
        <f>'DDM-Samstag 1.Runde'!X115:X116</f>
        <v>0</v>
      </c>
      <c r="M115" s="69">
        <f>'DDM-Samstag 1.Runde'!Y115:Y116</f>
        <v>0</v>
      </c>
      <c r="N115" s="69">
        <f>'DDM-Samstag 1.Runde'!Z115:Z116</f>
        <v>0</v>
      </c>
      <c r="O115" s="69">
        <f>'DDM-Samstag 1.Runde'!AA115:AA116</f>
        <v>0</v>
      </c>
      <c r="P115" s="69">
        <f>'DDM-Samstag 1.Runde'!AB115:AB116</f>
        <v>0</v>
      </c>
      <c r="Q115" s="69">
        <f>'DDM-Samstag 1.Runde'!AC115:AC116</f>
        <v>0</v>
      </c>
      <c r="R115" s="43">
        <f>SUM(F115:H116)</f>
        <v>169</v>
      </c>
      <c r="S115" s="43">
        <f>IF(SUM(H115:H116)&lt;&gt;0,SUM(R115:R116),9999)</f>
        <v>169</v>
      </c>
      <c r="T115" s="39">
        <f>IF($S115&lt;&gt;9999,RANK($S115,$S$5:$S$116,1),"")</f>
        <v>47</v>
      </c>
      <c r="U115" s="39">
        <f>IF($S115&lt;&gt;9999,RANK($S115,$S$5:$S$116,1),"")</f>
        <v>47</v>
      </c>
      <c r="V115" s="71"/>
    </row>
    <row r="116" spans="1:22" ht="13.5" customHeight="1" thickBot="1">
      <c r="A116" s="50"/>
      <c r="B116" s="34" t="str">
        <f>'DDM-Samstag 1.Runde'!B116</f>
        <v>Ritzdorf</v>
      </c>
      <c r="C116" s="34" t="str">
        <f>'DDM-Samstag 1.Runde'!C116</f>
        <v> Patrick</v>
      </c>
      <c r="D116" s="34" t="str">
        <f>'DDM-Samstag 1.Runde'!D116</f>
        <v>Brohltal</v>
      </c>
      <c r="E116" s="68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44"/>
      <c r="S116" s="44"/>
      <c r="T116" s="40"/>
      <c r="U116" s="40"/>
      <c r="V116" s="71"/>
    </row>
  </sheetData>
  <sheetProtection/>
  <mergeCells count="1065">
    <mergeCell ref="V99:V100"/>
    <mergeCell ref="V101:V102"/>
    <mergeCell ref="V103:V104"/>
    <mergeCell ref="V115:V116"/>
    <mergeCell ref="V105:V106"/>
    <mergeCell ref="V107:V108"/>
    <mergeCell ref="V109:V110"/>
    <mergeCell ref="V111:V112"/>
    <mergeCell ref="V113:V114"/>
    <mergeCell ref="V91:V92"/>
    <mergeCell ref="V93:V94"/>
    <mergeCell ref="V95:V96"/>
    <mergeCell ref="V97:V98"/>
    <mergeCell ref="V83:V84"/>
    <mergeCell ref="V85:V86"/>
    <mergeCell ref="V87:V88"/>
    <mergeCell ref="V89:V90"/>
    <mergeCell ref="V75:V76"/>
    <mergeCell ref="V77:V78"/>
    <mergeCell ref="V79:V80"/>
    <mergeCell ref="V81:V82"/>
    <mergeCell ref="V67:V68"/>
    <mergeCell ref="V69:V70"/>
    <mergeCell ref="V71:V72"/>
    <mergeCell ref="V73:V74"/>
    <mergeCell ref="V59:V60"/>
    <mergeCell ref="V61:V62"/>
    <mergeCell ref="V63:V64"/>
    <mergeCell ref="V65:V66"/>
    <mergeCell ref="V51:V52"/>
    <mergeCell ref="V53:V54"/>
    <mergeCell ref="V55:V56"/>
    <mergeCell ref="V57:V58"/>
    <mergeCell ref="V43:V44"/>
    <mergeCell ref="V45:V46"/>
    <mergeCell ref="V47:V48"/>
    <mergeCell ref="V49:V50"/>
    <mergeCell ref="V35:V36"/>
    <mergeCell ref="V37:V38"/>
    <mergeCell ref="V39:V40"/>
    <mergeCell ref="V41:V42"/>
    <mergeCell ref="V13:V14"/>
    <mergeCell ref="V15:V16"/>
    <mergeCell ref="V27:V28"/>
    <mergeCell ref="V29:V30"/>
    <mergeCell ref="V7:V8"/>
    <mergeCell ref="V9:V10"/>
    <mergeCell ref="V5:V6"/>
    <mergeCell ref="V11:V12"/>
    <mergeCell ref="V25:V26"/>
    <mergeCell ref="E113:E114"/>
    <mergeCell ref="E115:E116"/>
    <mergeCell ref="E103:E104"/>
    <mergeCell ref="E105:E106"/>
    <mergeCell ref="E107:E108"/>
    <mergeCell ref="E109:E110"/>
    <mergeCell ref="E111:E112"/>
    <mergeCell ref="V31:V32"/>
    <mergeCell ref="V33:V34"/>
    <mergeCell ref="V17:V18"/>
    <mergeCell ref="V19:V20"/>
    <mergeCell ref="V21:V22"/>
    <mergeCell ref="V23:V24"/>
    <mergeCell ref="E95:E96"/>
    <mergeCell ref="E97:E98"/>
    <mergeCell ref="E99:E100"/>
    <mergeCell ref="E101:E102"/>
    <mergeCell ref="E87:E88"/>
    <mergeCell ref="E89:E90"/>
    <mergeCell ref="E91:E92"/>
    <mergeCell ref="E93:E94"/>
    <mergeCell ref="E79:E80"/>
    <mergeCell ref="E81:E82"/>
    <mergeCell ref="E83:E84"/>
    <mergeCell ref="E85:E86"/>
    <mergeCell ref="E71:E72"/>
    <mergeCell ref="E73:E74"/>
    <mergeCell ref="E75:E76"/>
    <mergeCell ref="E77:E78"/>
    <mergeCell ref="E63:E64"/>
    <mergeCell ref="E65:E66"/>
    <mergeCell ref="E67:E68"/>
    <mergeCell ref="E69:E70"/>
    <mergeCell ref="E55:E56"/>
    <mergeCell ref="E57:E58"/>
    <mergeCell ref="E59:E60"/>
    <mergeCell ref="E61:E62"/>
    <mergeCell ref="E47:E48"/>
    <mergeCell ref="E49:E50"/>
    <mergeCell ref="E51:E52"/>
    <mergeCell ref="E53:E54"/>
    <mergeCell ref="E39:E40"/>
    <mergeCell ref="E41:E42"/>
    <mergeCell ref="E43:E44"/>
    <mergeCell ref="E45:E46"/>
    <mergeCell ref="E31:E32"/>
    <mergeCell ref="E33:E34"/>
    <mergeCell ref="E35:E36"/>
    <mergeCell ref="E37:E38"/>
    <mergeCell ref="E23:E24"/>
    <mergeCell ref="E25:E26"/>
    <mergeCell ref="E27:E28"/>
    <mergeCell ref="E29:E30"/>
    <mergeCell ref="E17:E18"/>
    <mergeCell ref="E19:E20"/>
    <mergeCell ref="E7:E8"/>
    <mergeCell ref="E21:E22"/>
    <mergeCell ref="E5:E6"/>
    <mergeCell ref="E11:E12"/>
    <mergeCell ref="E13:E14"/>
    <mergeCell ref="E15:E16"/>
    <mergeCell ref="R87:R88"/>
    <mergeCell ref="R89:R90"/>
    <mergeCell ref="R91:R92"/>
    <mergeCell ref="R115:R116"/>
    <mergeCell ref="R109:R110"/>
    <mergeCell ref="R111:R112"/>
    <mergeCell ref="R113:R114"/>
    <mergeCell ref="R101:R102"/>
    <mergeCell ref="R103:R104"/>
    <mergeCell ref="R105:R106"/>
    <mergeCell ref="R93:R94"/>
    <mergeCell ref="R95:R96"/>
    <mergeCell ref="R97:R98"/>
    <mergeCell ref="R99:R100"/>
    <mergeCell ref="R69:R70"/>
    <mergeCell ref="R71:R72"/>
    <mergeCell ref="R73:R74"/>
    <mergeCell ref="R75:R76"/>
    <mergeCell ref="R77:R78"/>
    <mergeCell ref="R79:R80"/>
    <mergeCell ref="R81:R82"/>
    <mergeCell ref="R83:R84"/>
    <mergeCell ref="R63:R64"/>
    <mergeCell ref="R65:R66"/>
    <mergeCell ref="R67:R68"/>
    <mergeCell ref="R53:R54"/>
    <mergeCell ref="R55:R56"/>
    <mergeCell ref="R57:R58"/>
    <mergeCell ref="R59:R60"/>
    <mergeCell ref="R39:R40"/>
    <mergeCell ref="R41:R42"/>
    <mergeCell ref="R43:R44"/>
    <mergeCell ref="R61:R62"/>
    <mergeCell ref="R45:R46"/>
    <mergeCell ref="R47:R48"/>
    <mergeCell ref="R49:R50"/>
    <mergeCell ref="R51:R52"/>
    <mergeCell ref="R5:R6"/>
    <mergeCell ref="R11:R12"/>
    <mergeCell ref="R29:R30"/>
    <mergeCell ref="R31:R32"/>
    <mergeCell ref="R21:R22"/>
    <mergeCell ref="R23:R24"/>
    <mergeCell ref="R25:R26"/>
    <mergeCell ref="R27:R28"/>
    <mergeCell ref="R33:R34"/>
    <mergeCell ref="R35:R36"/>
    <mergeCell ref="R7:R8"/>
    <mergeCell ref="R9:R10"/>
    <mergeCell ref="R13:R14"/>
    <mergeCell ref="R15:R16"/>
    <mergeCell ref="R17:R18"/>
    <mergeCell ref="R19:R20"/>
    <mergeCell ref="J109:J110"/>
    <mergeCell ref="P115:P116"/>
    <mergeCell ref="K115:K116"/>
    <mergeCell ref="O115:O116"/>
    <mergeCell ref="J113:J114"/>
    <mergeCell ref="K113:K114"/>
    <mergeCell ref="L115:L116"/>
    <mergeCell ref="M115:M116"/>
    <mergeCell ref="N115:N116"/>
    <mergeCell ref="L113:L114"/>
    <mergeCell ref="Q105:Q106"/>
    <mergeCell ref="N101:N102"/>
    <mergeCell ref="O101:O102"/>
    <mergeCell ref="P101:P102"/>
    <mergeCell ref="O105:O106"/>
    <mergeCell ref="K107:K108"/>
    <mergeCell ref="P109:P110"/>
    <mergeCell ref="M107:M108"/>
    <mergeCell ref="L101:L102"/>
    <mergeCell ref="M101:M102"/>
    <mergeCell ref="P105:P106"/>
    <mergeCell ref="M109:M110"/>
    <mergeCell ref="K109:K110"/>
    <mergeCell ref="L109:L110"/>
    <mergeCell ref="G107:G108"/>
    <mergeCell ref="H107:H108"/>
    <mergeCell ref="I107:I108"/>
    <mergeCell ref="J107:J108"/>
    <mergeCell ref="M105:M106"/>
    <mergeCell ref="N105:N106"/>
    <mergeCell ref="L103:L104"/>
    <mergeCell ref="M103:M104"/>
    <mergeCell ref="I103:I104"/>
    <mergeCell ref="J103:J104"/>
    <mergeCell ref="K103:K104"/>
    <mergeCell ref="L105:L106"/>
    <mergeCell ref="K105:K106"/>
    <mergeCell ref="I99:I100"/>
    <mergeCell ref="J99:J100"/>
    <mergeCell ref="K99:K100"/>
    <mergeCell ref="M97:M98"/>
    <mergeCell ref="K97:K98"/>
    <mergeCell ref="L97:L98"/>
    <mergeCell ref="J97:J98"/>
    <mergeCell ref="L89:L90"/>
    <mergeCell ref="M89:M90"/>
    <mergeCell ref="P93:P94"/>
    <mergeCell ref="Q93:Q94"/>
    <mergeCell ref="N89:N90"/>
    <mergeCell ref="O89:O90"/>
    <mergeCell ref="P89:P90"/>
    <mergeCell ref="O93:O94"/>
    <mergeCell ref="M91:M92"/>
    <mergeCell ref="K93:K94"/>
    <mergeCell ref="Q97:Q98"/>
    <mergeCell ref="N97:N98"/>
    <mergeCell ref="O97:O98"/>
    <mergeCell ref="K95:K96"/>
    <mergeCell ref="P97:P98"/>
    <mergeCell ref="M95:M96"/>
    <mergeCell ref="I91:I92"/>
    <mergeCell ref="J91:J92"/>
    <mergeCell ref="K91:K92"/>
    <mergeCell ref="L93:L94"/>
    <mergeCell ref="L91:L92"/>
    <mergeCell ref="I87:I88"/>
    <mergeCell ref="J87:J88"/>
    <mergeCell ref="K87:K88"/>
    <mergeCell ref="M85:M86"/>
    <mergeCell ref="K85:K86"/>
    <mergeCell ref="L85:L86"/>
    <mergeCell ref="J85:J86"/>
    <mergeCell ref="L77:L78"/>
    <mergeCell ref="M77:M78"/>
    <mergeCell ref="P81:P82"/>
    <mergeCell ref="Q81:Q82"/>
    <mergeCell ref="N77:N78"/>
    <mergeCell ref="O77:O78"/>
    <mergeCell ref="P77:P78"/>
    <mergeCell ref="O81:O82"/>
    <mergeCell ref="M79:M80"/>
    <mergeCell ref="K81:K82"/>
    <mergeCell ref="Q85:Q86"/>
    <mergeCell ref="N85:N86"/>
    <mergeCell ref="O85:O86"/>
    <mergeCell ref="K83:K84"/>
    <mergeCell ref="P85:P86"/>
    <mergeCell ref="M83:M84"/>
    <mergeCell ref="I79:I80"/>
    <mergeCell ref="J79:J80"/>
    <mergeCell ref="K79:K80"/>
    <mergeCell ref="L81:L82"/>
    <mergeCell ref="L79:L80"/>
    <mergeCell ref="I75:I76"/>
    <mergeCell ref="J75:J76"/>
    <mergeCell ref="K75:K76"/>
    <mergeCell ref="M73:M74"/>
    <mergeCell ref="K73:K74"/>
    <mergeCell ref="L73:L74"/>
    <mergeCell ref="J73:J74"/>
    <mergeCell ref="L65:L66"/>
    <mergeCell ref="M65:M66"/>
    <mergeCell ref="P69:P70"/>
    <mergeCell ref="Q69:Q70"/>
    <mergeCell ref="N65:N66"/>
    <mergeCell ref="O65:O66"/>
    <mergeCell ref="P65:P66"/>
    <mergeCell ref="O69:O70"/>
    <mergeCell ref="M67:M68"/>
    <mergeCell ref="K69:K70"/>
    <mergeCell ref="Q73:Q74"/>
    <mergeCell ref="N73:N74"/>
    <mergeCell ref="O73:O74"/>
    <mergeCell ref="K71:K72"/>
    <mergeCell ref="P73:P74"/>
    <mergeCell ref="M71:M72"/>
    <mergeCell ref="I67:I68"/>
    <mergeCell ref="J67:J68"/>
    <mergeCell ref="K67:K68"/>
    <mergeCell ref="L69:L70"/>
    <mergeCell ref="L67:L68"/>
    <mergeCell ref="I63:I64"/>
    <mergeCell ref="J63:J64"/>
    <mergeCell ref="K63:K64"/>
    <mergeCell ref="M61:M62"/>
    <mergeCell ref="K61:K62"/>
    <mergeCell ref="L61:L62"/>
    <mergeCell ref="J61:J62"/>
    <mergeCell ref="L53:L54"/>
    <mergeCell ref="M53:M54"/>
    <mergeCell ref="P57:P58"/>
    <mergeCell ref="Q57:Q58"/>
    <mergeCell ref="N53:N54"/>
    <mergeCell ref="O53:O54"/>
    <mergeCell ref="P53:P54"/>
    <mergeCell ref="O57:O58"/>
    <mergeCell ref="M55:M56"/>
    <mergeCell ref="K57:K58"/>
    <mergeCell ref="Q61:Q62"/>
    <mergeCell ref="N61:N62"/>
    <mergeCell ref="O61:O62"/>
    <mergeCell ref="K59:K60"/>
    <mergeCell ref="P61:P62"/>
    <mergeCell ref="M59:M60"/>
    <mergeCell ref="I55:I56"/>
    <mergeCell ref="J55:J56"/>
    <mergeCell ref="K55:K56"/>
    <mergeCell ref="L57:L58"/>
    <mergeCell ref="L55:L56"/>
    <mergeCell ref="I51:I52"/>
    <mergeCell ref="J51:J52"/>
    <mergeCell ref="K51:K52"/>
    <mergeCell ref="M49:M50"/>
    <mergeCell ref="K49:K50"/>
    <mergeCell ref="L49:L50"/>
    <mergeCell ref="J49:J50"/>
    <mergeCell ref="L41:L42"/>
    <mergeCell ref="M41:M42"/>
    <mergeCell ref="P45:P46"/>
    <mergeCell ref="Q45:Q46"/>
    <mergeCell ref="N41:N42"/>
    <mergeCell ref="O41:O42"/>
    <mergeCell ref="P41:P42"/>
    <mergeCell ref="O45:O46"/>
    <mergeCell ref="M43:M44"/>
    <mergeCell ref="K45:K46"/>
    <mergeCell ref="Q49:Q50"/>
    <mergeCell ref="N49:N50"/>
    <mergeCell ref="O49:O50"/>
    <mergeCell ref="K47:K48"/>
    <mergeCell ref="P49:P50"/>
    <mergeCell ref="M47:M48"/>
    <mergeCell ref="I43:I44"/>
    <mergeCell ref="J43:J44"/>
    <mergeCell ref="K43:K44"/>
    <mergeCell ref="L45:L46"/>
    <mergeCell ref="L43:L44"/>
    <mergeCell ref="I39:I40"/>
    <mergeCell ref="J39:J40"/>
    <mergeCell ref="K39:K40"/>
    <mergeCell ref="M37:M38"/>
    <mergeCell ref="K37:K38"/>
    <mergeCell ref="L37:L38"/>
    <mergeCell ref="J37:J38"/>
    <mergeCell ref="L29:L30"/>
    <mergeCell ref="M29:M30"/>
    <mergeCell ref="P33:P34"/>
    <mergeCell ref="Q33:Q34"/>
    <mergeCell ref="N29:N30"/>
    <mergeCell ref="O29:O30"/>
    <mergeCell ref="P29:P30"/>
    <mergeCell ref="O33:O34"/>
    <mergeCell ref="M31:M32"/>
    <mergeCell ref="K33:K34"/>
    <mergeCell ref="Q37:Q38"/>
    <mergeCell ref="N37:N38"/>
    <mergeCell ref="O37:O38"/>
    <mergeCell ref="K35:K36"/>
    <mergeCell ref="P37:P38"/>
    <mergeCell ref="M35:M36"/>
    <mergeCell ref="I31:I32"/>
    <mergeCell ref="J31:J32"/>
    <mergeCell ref="K31:K32"/>
    <mergeCell ref="L33:L34"/>
    <mergeCell ref="L31:L32"/>
    <mergeCell ref="P17:P18"/>
    <mergeCell ref="F27:F28"/>
    <mergeCell ref="G27:G28"/>
    <mergeCell ref="H27:H28"/>
    <mergeCell ref="I27:I28"/>
    <mergeCell ref="J27:J28"/>
    <mergeCell ref="K27:K28"/>
    <mergeCell ref="G23:G24"/>
    <mergeCell ref="O25:O26"/>
    <mergeCell ref="K25:K26"/>
    <mergeCell ref="L23:L24"/>
    <mergeCell ref="N17:N18"/>
    <mergeCell ref="O17:O18"/>
    <mergeCell ref="H23:H24"/>
    <mergeCell ref="I23:I24"/>
    <mergeCell ref="J23:J24"/>
    <mergeCell ref="K23:K24"/>
    <mergeCell ref="N21:N22"/>
    <mergeCell ref="L19:L20"/>
    <mergeCell ref="M19:M20"/>
    <mergeCell ref="Q25:Q26"/>
    <mergeCell ref="M25:M26"/>
    <mergeCell ref="N25:N26"/>
    <mergeCell ref="P21:P22"/>
    <mergeCell ref="Q21:Q22"/>
    <mergeCell ref="M23:M24"/>
    <mergeCell ref="L25:L26"/>
    <mergeCell ref="M21:M22"/>
    <mergeCell ref="L17:L18"/>
    <mergeCell ref="M17:M18"/>
    <mergeCell ref="K17:K18"/>
    <mergeCell ref="K21:K22"/>
    <mergeCell ref="I19:I20"/>
    <mergeCell ref="J19:J20"/>
    <mergeCell ref="K19:K20"/>
    <mergeCell ref="L21:L22"/>
    <mergeCell ref="J15:J16"/>
    <mergeCell ref="K15:K16"/>
    <mergeCell ref="M13:M14"/>
    <mergeCell ref="K13:K14"/>
    <mergeCell ref="L13:L14"/>
    <mergeCell ref="M15:M16"/>
    <mergeCell ref="M9:M10"/>
    <mergeCell ref="Q5:Q6"/>
    <mergeCell ref="H11:H12"/>
    <mergeCell ref="I11:I12"/>
    <mergeCell ref="J11:J12"/>
    <mergeCell ref="K11:K12"/>
    <mergeCell ref="L11:L12"/>
    <mergeCell ref="L5:L6"/>
    <mergeCell ref="J7:J8"/>
    <mergeCell ref="L9:L10"/>
    <mergeCell ref="J9:J10"/>
    <mergeCell ref="Q13:Q14"/>
    <mergeCell ref="M5:M6"/>
    <mergeCell ref="N5:N6"/>
    <mergeCell ref="O5:O6"/>
    <mergeCell ref="P7:P8"/>
    <mergeCell ref="Q7:Q8"/>
    <mergeCell ref="P13:P14"/>
    <mergeCell ref="N13:N14"/>
    <mergeCell ref="O13:O14"/>
    <mergeCell ref="U7:U8"/>
    <mergeCell ref="F7:F8"/>
    <mergeCell ref="G7:G8"/>
    <mergeCell ref="H7:H8"/>
    <mergeCell ref="I7:I8"/>
    <mergeCell ref="M7:M8"/>
    <mergeCell ref="K7:K8"/>
    <mergeCell ref="N7:N8"/>
    <mergeCell ref="L7:L8"/>
    <mergeCell ref="O7:O8"/>
    <mergeCell ref="K9:K10"/>
    <mergeCell ref="A7:A8"/>
    <mergeCell ref="S7:S8"/>
    <mergeCell ref="A9:A10"/>
    <mergeCell ref="E9:E10"/>
    <mergeCell ref="F9:F10"/>
    <mergeCell ref="G9:G10"/>
    <mergeCell ref="H9:H10"/>
    <mergeCell ref="I9:I10"/>
    <mergeCell ref="S9:S10"/>
    <mergeCell ref="U9:U10"/>
    <mergeCell ref="N9:N10"/>
    <mergeCell ref="O9:O10"/>
    <mergeCell ref="P9:P10"/>
    <mergeCell ref="Q9:Q10"/>
    <mergeCell ref="A5:A6"/>
    <mergeCell ref="S5:S6"/>
    <mergeCell ref="U5:U6"/>
    <mergeCell ref="F5:F6"/>
    <mergeCell ref="G5:G6"/>
    <mergeCell ref="H5:H6"/>
    <mergeCell ref="I5:I6"/>
    <mergeCell ref="J5:J6"/>
    <mergeCell ref="P5:P6"/>
    <mergeCell ref="K5:K6"/>
    <mergeCell ref="A11:A12"/>
    <mergeCell ref="S11:S12"/>
    <mergeCell ref="U11:U12"/>
    <mergeCell ref="N11:N12"/>
    <mergeCell ref="O11:O12"/>
    <mergeCell ref="P11:P12"/>
    <mergeCell ref="Q11:Q12"/>
    <mergeCell ref="M11:M12"/>
    <mergeCell ref="F11:F12"/>
    <mergeCell ref="G11:G12"/>
    <mergeCell ref="F15:F16"/>
    <mergeCell ref="A13:A14"/>
    <mergeCell ref="S13:S14"/>
    <mergeCell ref="U13:U14"/>
    <mergeCell ref="F13:F14"/>
    <mergeCell ref="G13:G14"/>
    <mergeCell ref="H13:H14"/>
    <mergeCell ref="I13:I14"/>
    <mergeCell ref="J13:J14"/>
    <mergeCell ref="I15:I16"/>
    <mergeCell ref="A15:A16"/>
    <mergeCell ref="S15:S16"/>
    <mergeCell ref="U15:U16"/>
    <mergeCell ref="N15:N16"/>
    <mergeCell ref="O15:O16"/>
    <mergeCell ref="P15:P16"/>
    <mergeCell ref="Q15:Q16"/>
    <mergeCell ref="L15:L16"/>
    <mergeCell ref="G15:G16"/>
    <mergeCell ref="H15:H16"/>
    <mergeCell ref="H19:H20"/>
    <mergeCell ref="A17:A18"/>
    <mergeCell ref="S17:S18"/>
    <mergeCell ref="U17:U18"/>
    <mergeCell ref="F17:F18"/>
    <mergeCell ref="G17:G18"/>
    <mergeCell ref="H17:H18"/>
    <mergeCell ref="I17:I18"/>
    <mergeCell ref="J17:J18"/>
    <mergeCell ref="Q17:Q18"/>
    <mergeCell ref="O21:O22"/>
    <mergeCell ref="A19:A20"/>
    <mergeCell ref="S19:S20"/>
    <mergeCell ref="U19:U20"/>
    <mergeCell ref="N19:N20"/>
    <mergeCell ref="O19:O20"/>
    <mergeCell ref="P19:P20"/>
    <mergeCell ref="Q19:Q20"/>
    <mergeCell ref="F19:F20"/>
    <mergeCell ref="G19:G20"/>
    <mergeCell ref="F23:F24"/>
    <mergeCell ref="A21:A22"/>
    <mergeCell ref="S21:S22"/>
    <mergeCell ref="U21:U22"/>
    <mergeCell ref="F21:F22"/>
    <mergeCell ref="G21:G22"/>
    <mergeCell ref="H21:H22"/>
    <mergeCell ref="I21:I22"/>
    <mergeCell ref="J21:J22"/>
    <mergeCell ref="A23:A24"/>
    <mergeCell ref="S23:S24"/>
    <mergeCell ref="U23:U24"/>
    <mergeCell ref="N23:N24"/>
    <mergeCell ref="O23:O24"/>
    <mergeCell ref="P23:P24"/>
    <mergeCell ref="Q23:Q24"/>
    <mergeCell ref="A25:A26"/>
    <mergeCell ref="S25:S26"/>
    <mergeCell ref="U25:U26"/>
    <mergeCell ref="F25:F26"/>
    <mergeCell ref="G25:G26"/>
    <mergeCell ref="H25:H26"/>
    <mergeCell ref="I25:I26"/>
    <mergeCell ref="J25:J26"/>
    <mergeCell ref="T25:T26"/>
    <mergeCell ref="P25:P26"/>
    <mergeCell ref="A27:A28"/>
    <mergeCell ref="S27:S28"/>
    <mergeCell ref="U27:U28"/>
    <mergeCell ref="N27:N28"/>
    <mergeCell ref="O27:O28"/>
    <mergeCell ref="P27:P28"/>
    <mergeCell ref="Q27:Q28"/>
    <mergeCell ref="L27:L28"/>
    <mergeCell ref="M27:M28"/>
    <mergeCell ref="T27:T28"/>
    <mergeCell ref="A29:A30"/>
    <mergeCell ref="S29:S30"/>
    <mergeCell ref="U29:U30"/>
    <mergeCell ref="F29:F30"/>
    <mergeCell ref="G29:G30"/>
    <mergeCell ref="H29:H30"/>
    <mergeCell ref="I29:I30"/>
    <mergeCell ref="J29:J30"/>
    <mergeCell ref="K29:K30"/>
    <mergeCell ref="Q29:Q30"/>
    <mergeCell ref="A31:A32"/>
    <mergeCell ref="S31:S32"/>
    <mergeCell ref="U31:U32"/>
    <mergeCell ref="N31:N32"/>
    <mergeCell ref="O31:O32"/>
    <mergeCell ref="P31:P32"/>
    <mergeCell ref="Q31:Q32"/>
    <mergeCell ref="F31:F32"/>
    <mergeCell ref="G31:G32"/>
    <mergeCell ref="H31:H32"/>
    <mergeCell ref="A33:A34"/>
    <mergeCell ref="S33:S34"/>
    <mergeCell ref="U33:U34"/>
    <mergeCell ref="F33:F34"/>
    <mergeCell ref="G33:G34"/>
    <mergeCell ref="H33:H34"/>
    <mergeCell ref="I33:I34"/>
    <mergeCell ref="J33:J34"/>
    <mergeCell ref="M33:M34"/>
    <mergeCell ref="N33:N34"/>
    <mergeCell ref="S35:S36"/>
    <mergeCell ref="U35:U36"/>
    <mergeCell ref="N35:N36"/>
    <mergeCell ref="O35:O36"/>
    <mergeCell ref="P35:P36"/>
    <mergeCell ref="Q35:Q36"/>
    <mergeCell ref="S37:S38"/>
    <mergeCell ref="U37:U38"/>
    <mergeCell ref="F37:F38"/>
    <mergeCell ref="G37:G38"/>
    <mergeCell ref="H37:H38"/>
    <mergeCell ref="I37:I38"/>
    <mergeCell ref="R37:R38"/>
    <mergeCell ref="L35:L36"/>
    <mergeCell ref="M39:M40"/>
    <mergeCell ref="F39:F40"/>
    <mergeCell ref="A37:A38"/>
    <mergeCell ref="F35:F36"/>
    <mergeCell ref="A35:A36"/>
    <mergeCell ref="G35:G36"/>
    <mergeCell ref="H35:H36"/>
    <mergeCell ref="I35:I36"/>
    <mergeCell ref="J35:J36"/>
    <mergeCell ref="A39:A40"/>
    <mergeCell ref="S39:S40"/>
    <mergeCell ref="U39:U40"/>
    <mergeCell ref="N39:N40"/>
    <mergeCell ref="O39:O40"/>
    <mergeCell ref="P39:P40"/>
    <mergeCell ref="Q39:Q40"/>
    <mergeCell ref="L39:L40"/>
    <mergeCell ref="G39:G40"/>
    <mergeCell ref="H39:H40"/>
    <mergeCell ref="A41:A42"/>
    <mergeCell ref="S41:S42"/>
    <mergeCell ref="U41:U42"/>
    <mergeCell ref="F41:F42"/>
    <mergeCell ref="G41:G42"/>
    <mergeCell ref="H41:H42"/>
    <mergeCell ref="I41:I42"/>
    <mergeCell ref="J41:J42"/>
    <mergeCell ref="K41:K42"/>
    <mergeCell ref="Q41:Q42"/>
    <mergeCell ref="A43:A44"/>
    <mergeCell ref="S43:S44"/>
    <mergeCell ref="U43:U44"/>
    <mergeCell ref="N43:N44"/>
    <mergeCell ref="O43:O44"/>
    <mergeCell ref="P43:P44"/>
    <mergeCell ref="Q43:Q44"/>
    <mergeCell ref="F43:F44"/>
    <mergeCell ref="G43:G44"/>
    <mergeCell ref="H43:H44"/>
    <mergeCell ref="A45:A46"/>
    <mergeCell ref="S45:S46"/>
    <mergeCell ref="U45:U46"/>
    <mergeCell ref="F45:F46"/>
    <mergeCell ref="G45:G46"/>
    <mergeCell ref="H45:H46"/>
    <mergeCell ref="I45:I46"/>
    <mergeCell ref="J45:J46"/>
    <mergeCell ref="M45:M46"/>
    <mergeCell ref="N45:N46"/>
    <mergeCell ref="S47:S48"/>
    <mergeCell ref="U47:U48"/>
    <mergeCell ref="N47:N48"/>
    <mergeCell ref="O47:O48"/>
    <mergeCell ref="P47:P48"/>
    <mergeCell ref="Q47:Q48"/>
    <mergeCell ref="S49:S50"/>
    <mergeCell ref="U49:U50"/>
    <mergeCell ref="F49:F50"/>
    <mergeCell ref="G49:G50"/>
    <mergeCell ref="H49:H50"/>
    <mergeCell ref="I49:I50"/>
    <mergeCell ref="L47:L48"/>
    <mergeCell ref="M51:M52"/>
    <mergeCell ref="F51:F52"/>
    <mergeCell ref="A49:A50"/>
    <mergeCell ref="F47:F48"/>
    <mergeCell ref="A47:A48"/>
    <mergeCell ref="G47:G48"/>
    <mergeCell ref="H47:H48"/>
    <mergeCell ref="I47:I48"/>
    <mergeCell ref="J47:J48"/>
    <mergeCell ref="A51:A52"/>
    <mergeCell ref="S51:S52"/>
    <mergeCell ref="U51:U52"/>
    <mergeCell ref="N51:N52"/>
    <mergeCell ref="O51:O52"/>
    <mergeCell ref="P51:P52"/>
    <mergeCell ref="Q51:Q52"/>
    <mergeCell ref="L51:L52"/>
    <mergeCell ref="G51:G52"/>
    <mergeCell ref="H51:H52"/>
    <mergeCell ref="A53:A54"/>
    <mergeCell ref="S53:S54"/>
    <mergeCell ref="U53:U54"/>
    <mergeCell ref="F53:F54"/>
    <mergeCell ref="G53:G54"/>
    <mergeCell ref="H53:H54"/>
    <mergeCell ref="I53:I54"/>
    <mergeCell ref="J53:J54"/>
    <mergeCell ref="K53:K54"/>
    <mergeCell ref="Q53:Q54"/>
    <mergeCell ref="A55:A56"/>
    <mergeCell ref="S55:S56"/>
    <mergeCell ref="U55:U56"/>
    <mergeCell ref="N55:N56"/>
    <mergeCell ref="O55:O56"/>
    <mergeCell ref="P55:P56"/>
    <mergeCell ref="Q55:Q56"/>
    <mergeCell ref="F55:F56"/>
    <mergeCell ref="G55:G56"/>
    <mergeCell ref="H55:H56"/>
    <mergeCell ref="A57:A58"/>
    <mergeCell ref="S57:S58"/>
    <mergeCell ref="U57:U58"/>
    <mergeCell ref="F57:F58"/>
    <mergeCell ref="G57:G58"/>
    <mergeCell ref="H57:H58"/>
    <mergeCell ref="I57:I58"/>
    <mergeCell ref="J57:J58"/>
    <mergeCell ref="M57:M58"/>
    <mergeCell ref="N57:N58"/>
    <mergeCell ref="S59:S60"/>
    <mergeCell ref="U59:U60"/>
    <mergeCell ref="N59:N60"/>
    <mergeCell ref="O59:O60"/>
    <mergeCell ref="P59:P60"/>
    <mergeCell ref="Q59:Q60"/>
    <mergeCell ref="S61:S62"/>
    <mergeCell ref="U61:U62"/>
    <mergeCell ref="F61:F62"/>
    <mergeCell ref="G61:G62"/>
    <mergeCell ref="H61:H62"/>
    <mergeCell ref="I61:I62"/>
    <mergeCell ref="L59:L60"/>
    <mergeCell ref="M63:M64"/>
    <mergeCell ref="F63:F64"/>
    <mergeCell ref="A61:A62"/>
    <mergeCell ref="F59:F60"/>
    <mergeCell ref="A59:A60"/>
    <mergeCell ref="G59:G60"/>
    <mergeCell ref="H59:H60"/>
    <mergeCell ref="I59:I60"/>
    <mergeCell ref="J59:J60"/>
    <mergeCell ref="A63:A64"/>
    <mergeCell ref="S63:S64"/>
    <mergeCell ref="U63:U64"/>
    <mergeCell ref="N63:N64"/>
    <mergeCell ref="O63:O64"/>
    <mergeCell ref="P63:P64"/>
    <mergeCell ref="Q63:Q64"/>
    <mergeCell ref="L63:L64"/>
    <mergeCell ref="G63:G64"/>
    <mergeCell ref="H63:H64"/>
    <mergeCell ref="A65:A66"/>
    <mergeCell ref="S65:S66"/>
    <mergeCell ref="U65:U66"/>
    <mergeCell ref="F65:F66"/>
    <mergeCell ref="G65:G66"/>
    <mergeCell ref="H65:H66"/>
    <mergeCell ref="I65:I66"/>
    <mergeCell ref="J65:J66"/>
    <mergeCell ref="K65:K66"/>
    <mergeCell ref="Q65:Q66"/>
    <mergeCell ref="A67:A68"/>
    <mergeCell ref="S67:S68"/>
    <mergeCell ref="U67:U68"/>
    <mergeCell ref="N67:N68"/>
    <mergeCell ref="O67:O68"/>
    <mergeCell ref="P67:P68"/>
    <mergeCell ref="Q67:Q68"/>
    <mergeCell ref="F67:F68"/>
    <mergeCell ref="G67:G68"/>
    <mergeCell ref="H67:H68"/>
    <mergeCell ref="A69:A70"/>
    <mergeCell ref="S69:S70"/>
    <mergeCell ref="U69:U70"/>
    <mergeCell ref="F69:F70"/>
    <mergeCell ref="G69:G70"/>
    <mergeCell ref="H69:H70"/>
    <mergeCell ref="I69:I70"/>
    <mergeCell ref="J69:J70"/>
    <mergeCell ref="M69:M70"/>
    <mergeCell ref="N69:N70"/>
    <mergeCell ref="S71:S72"/>
    <mergeCell ref="U71:U72"/>
    <mergeCell ref="N71:N72"/>
    <mergeCell ref="O71:O72"/>
    <mergeCell ref="P71:P72"/>
    <mergeCell ref="Q71:Q72"/>
    <mergeCell ref="S73:S74"/>
    <mergeCell ref="U73:U74"/>
    <mergeCell ref="F73:F74"/>
    <mergeCell ref="G73:G74"/>
    <mergeCell ref="H73:H74"/>
    <mergeCell ref="I73:I74"/>
    <mergeCell ref="L71:L72"/>
    <mergeCell ref="M75:M76"/>
    <mergeCell ref="F75:F76"/>
    <mergeCell ref="A73:A74"/>
    <mergeCell ref="F71:F72"/>
    <mergeCell ref="A71:A72"/>
    <mergeCell ref="G71:G72"/>
    <mergeCell ref="H71:H72"/>
    <mergeCell ref="I71:I72"/>
    <mergeCell ref="J71:J72"/>
    <mergeCell ref="A75:A76"/>
    <mergeCell ref="S75:S76"/>
    <mergeCell ref="U75:U76"/>
    <mergeCell ref="N75:N76"/>
    <mergeCell ref="O75:O76"/>
    <mergeCell ref="P75:P76"/>
    <mergeCell ref="Q75:Q76"/>
    <mergeCell ref="L75:L76"/>
    <mergeCell ref="G75:G76"/>
    <mergeCell ref="H75:H76"/>
    <mergeCell ref="A77:A78"/>
    <mergeCell ref="S77:S78"/>
    <mergeCell ref="U77:U78"/>
    <mergeCell ref="F77:F78"/>
    <mergeCell ref="G77:G78"/>
    <mergeCell ref="H77:H78"/>
    <mergeCell ref="I77:I78"/>
    <mergeCell ref="J77:J78"/>
    <mergeCell ref="K77:K78"/>
    <mergeCell ref="Q77:Q78"/>
    <mergeCell ref="A79:A80"/>
    <mergeCell ref="S79:S80"/>
    <mergeCell ref="U79:U80"/>
    <mergeCell ref="N79:N80"/>
    <mergeCell ref="O79:O80"/>
    <mergeCell ref="P79:P80"/>
    <mergeCell ref="Q79:Q80"/>
    <mergeCell ref="F79:F80"/>
    <mergeCell ref="G79:G80"/>
    <mergeCell ref="H79:H80"/>
    <mergeCell ref="A81:A82"/>
    <mergeCell ref="S81:S82"/>
    <mergeCell ref="U81:U82"/>
    <mergeCell ref="F81:F82"/>
    <mergeCell ref="G81:G82"/>
    <mergeCell ref="H81:H82"/>
    <mergeCell ref="I81:I82"/>
    <mergeCell ref="J81:J82"/>
    <mergeCell ref="M81:M82"/>
    <mergeCell ref="N81:N82"/>
    <mergeCell ref="S83:S84"/>
    <mergeCell ref="U83:U84"/>
    <mergeCell ref="N83:N84"/>
    <mergeCell ref="O83:O84"/>
    <mergeCell ref="P83:P84"/>
    <mergeCell ref="Q83:Q84"/>
    <mergeCell ref="T83:T84"/>
    <mergeCell ref="S85:S86"/>
    <mergeCell ref="U85:U86"/>
    <mergeCell ref="F85:F86"/>
    <mergeCell ref="G85:G86"/>
    <mergeCell ref="H85:H86"/>
    <mergeCell ref="I85:I86"/>
    <mergeCell ref="R85:R86"/>
    <mergeCell ref="L83:L84"/>
    <mergeCell ref="M87:M88"/>
    <mergeCell ref="F87:F88"/>
    <mergeCell ref="A85:A86"/>
    <mergeCell ref="F83:F84"/>
    <mergeCell ref="A83:A84"/>
    <mergeCell ref="G83:G84"/>
    <mergeCell ref="H83:H84"/>
    <mergeCell ref="I83:I84"/>
    <mergeCell ref="J83:J84"/>
    <mergeCell ref="A87:A88"/>
    <mergeCell ref="S87:S88"/>
    <mergeCell ref="U87:U88"/>
    <mergeCell ref="N87:N88"/>
    <mergeCell ref="O87:O88"/>
    <mergeCell ref="P87:P88"/>
    <mergeCell ref="Q87:Q88"/>
    <mergeCell ref="L87:L88"/>
    <mergeCell ref="G87:G88"/>
    <mergeCell ref="H87:H88"/>
    <mergeCell ref="A89:A90"/>
    <mergeCell ref="S89:S90"/>
    <mergeCell ref="U89:U90"/>
    <mergeCell ref="F89:F90"/>
    <mergeCell ref="G89:G90"/>
    <mergeCell ref="H89:H90"/>
    <mergeCell ref="I89:I90"/>
    <mergeCell ref="J89:J90"/>
    <mergeCell ref="K89:K90"/>
    <mergeCell ref="Q89:Q90"/>
    <mergeCell ref="A91:A92"/>
    <mergeCell ref="S91:S92"/>
    <mergeCell ref="U91:U92"/>
    <mergeCell ref="N91:N92"/>
    <mergeCell ref="O91:O92"/>
    <mergeCell ref="P91:P92"/>
    <mergeCell ref="Q91:Q92"/>
    <mergeCell ref="F91:F92"/>
    <mergeCell ref="G91:G92"/>
    <mergeCell ref="H91:H92"/>
    <mergeCell ref="A93:A94"/>
    <mergeCell ref="S93:S94"/>
    <mergeCell ref="U93:U94"/>
    <mergeCell ref="F93:F94"/>
    <mergeCell ref="G93:G94"/>
    <mergeCell ref="H93:H94"/>
    <mergeCell ref="I93:I94"/>
    <mergeCell ref="J93:J94"/>
    <mergeCell ref="M93:M94"/>
    <mergeCell ref="N93:N94"/>
    <mergeCell ref="S95:S96"/>
    <mergeCell ref="U95:U96"/>
    <mergeCell ref="N95:N96"/>
    <mergeCell ref="O95:O96"/>
    <mergeCell ref="P95:P96"/>
    <mergeCell ref="Q95:Q96"/>
    <mergeCell ref="T95:T96"/>
    <mergeCell ref="S97:S98"/>
    <mergeCell ref="U97:U98"/>
    <mergeCell ref="F97:F98"/>
    <mergeCell ref="G97:G98"/>
    <mergeCell ref="H97:H98"/>
    <mergeCell ref="I97:I98"/>
    <mergeCell ref="L95:L96"/>
    <mergeCell ref="M99:M100"/>
    <mergeCell ref="F99:F100"/>
    <mergeCell ref="A97:A98"/>
    <mergeCell ref="F95:F96"/>
    <mergeCell ref="A95:A96"/>
    <mergeCell ref="G95:G96"/>
    <mergeCell ref="H95:H96"/>
    <mergeCell ref="I95:I96"/>
    <mergeCell ref="J95:J96"/>
    <mergeCell ref="A99:A100"/>
    <mergeCell ref="S99:S100"/>
    <mergeCell ref="U99:U100"/>
    <mergeCell ref="N99:N100"/>
    <mergeCell ref="O99:O100"/>
    <mergeCell ref="P99:P100"/>
    <mergeCell ref="Q99:Q100"/>
    <mergeCell ref="L99:L100"/>
    <mergeCell ref="G99:G100"/>
    <mergeCell ref="H99:H100"/>
    <mergeCell ref="A101:A102"/>
    <mergeCell ref="S101:S102"/>
    <mergeCell ref="U101:U102"/>
    <mergeCell ref="F101:F102"/>
    <mergeCell ref="G101:G102"/>
    <mergeCell ref="H101:H102"/>
    <mergeCell ref="I101:I102"/>
    <mergeCell ref="J101:J102"/>
    <mergeCell ref="K101:K102"/>
    <mergeCell ref="Q101:Q102"/>
    <mergeCell ref="A103:A104"/>
    <mergeCell ref="S103:S104"/>
    <mergeCell ref="U103:U104"/>
    <mergeCell ref="N103:N104"/>
    <mergeCell ref="O103:O104"/>
    <mergeCell ref="P103:P104"/>
    <mergeCell ref="Q103:Q104"/>
    <mergeCell ref="F103:F104"/>
    <mergeCell ref="G103:G104"/>
    <mergeCell ref="H103:H104"/>
    <mergeCell ref="F107:F108"/>
    <mergeCell ref="A105:A106"/>
    <mergeCell ref="S105:S106"/>
    <mergeCell ref="U105:U106"/>
    <mergeCell ref="F105:F106"/>
    <mergeCell ref="G105:G106"/>
    <mergeCell ref="H105:H106"/>
    <mergeCell ref="I105:I106"/>
    <mergeCell ref="J105:J106"/>
    <mergeCell ref="A107:A108"/>
    <mergeCell ref="U107:U108"/>
    <mergeCell ref="N107:N108"/>
    <mergeCell ref="O107:O108"/>
    <mergeCell ref="P107:P108"/>
    <mergeCell ref="Q107:Q108"/>
    <mergeCell ref="R107:R108"/>
    <mergeCell ref="F111:F112"/>
    <mergeCell ref="A109:A110"/>
    <mergeCell ref="S109:S110"/>
    <mergeCell ref="U109:U110"/>
    <mergeCell ref="F109:F110"/>
    <mergeCell ref="G109:G110"/>
    <mergeCell ref="H109:H110"/>
    <mergeCell ref="I109:I110"/>
    <mergeCell ref="Q109:Q110"/>
    <mergeCell ref="N109:N110"/>
    <mergeCell ref="L111:L112"/>
    <mergeCell ref="T111:T112"/>
    <mergeCell ref="L107:L108"/>
    <mergeCell ref="M111:M112"/>
    <mergeCell ref="S107:S108"/>
    <mergeCell ref="O109:O110"/>
    <mergeCell ref="U111:U112"/>
    <mergeCell ref="N111:N112"/>
    <mergeCell ref="O111:O112"/>
    <mergeCell ref="P111:P112"/>
    <mergeCell ref="Q111:Q112"/>
    <mergeCell ref="A113:A114"/>
    <mergeCell ref="S113:S114"/>
    <mergeCell ref="A111:A112"/>
    <mergeCell ref="S111:S112"/>
    <mergeCell ref="G111:G112"/>
    <mergeCell ref="H111:H112"/>
    <mergeCell ref="I111:I112"/>
    <mergeCell ref="J111:J112"/>
    <mergeCell ref="K111:K112"/>
    <mergeCell ref="I113:I114"/>
    <mergeCell ref="F113:F114"/>
    <mergeCell ref="T113:T114"/>
    <mergeCell ref="G113:G114"/>
    <mergeCell ref="H113:H114"/>
    <mergeCell ref="M113:M114"/>
    <mergeCell ref="U113:U114"/>
    <mergeCell ref="N113:N114"/>
    <mergeCell ref="O113:O114"/>
    <mergeCell ref="P113:P114"/>
    <mergeCell ref="Q113:Q114"/>
    <mergeCell ref="A115:A116"/>
    <mergeCell ref="S115:S116"/>
    <mergeCell ref="U115:U116"/>
    <mergeCell ref="F115:F116"/>
    <mergeCell ref="G115:G116"/>
    <mergeCell ref="H115:H116"/>
    <mergeCell ref="I115:I116"/>
    <mergeCell ref="J115:J116"/>
    <mergeCell ref="T115:T116"/>
    <mergeCell ref="Q115:Q116"/>
    <mergeCell ref="T49:T50"/>
    <mergeCell ref="T51:T52"/>
    <mergeCell ref="A2:U3"/>
    <mergeCell ref="T29:T30"/>
    <mergeCell ref="T31:T32"/>
    <mergeCell ref="T33:T34"/>
    <mergeCell ref="T35:T36"/>
    <mergeCell ref="T19:T20"/>
    <mergeCell ref="T21:T22"/>
    <mergeCell ref="T23:T24"/>
    <mergeCell ref="T61:T62"/>
    <mergeCell ref="T63:T64"/>
    <mergeCell ref="T65:T66"/>
    <mergeCell ref="T67:T68"/>
    <mergeCell ref="T53:T54"/>
    <mergeCell ref="T55:T56"/>
    <mergeCell ref="T57:T58"/>
    <mergeCell ref="T59:T60"/>
    <mergeCell ref="T5:T6"/>
    <mergeCell ref="T11:T12"/>
    <mergeCell ref="T13:T14"/>
    <mergeCell ref="T15:T16"/>
    <mergeCell ref="T45:T46"/>
    <mergeCell ref="T47:T48"/>
    <mergeCell ref="T7:T8"/>
    <mergeCell ref="T9:T10"/>
    <mergeCell ref="T17:T18"/>
    <mergeCell ref="T37:T38"/>
    <mergeCell ref="T39:T40"/>
    <mergeCell ref="T41:T42"/>
    <mergeCell ref="T43:T44"/>
    <mergeCell ref="T81:T82"/>
    <mergeCell ref="T109:T110"/>
    <mergeCell ref="T101:T102"/>
    <mergeCell ref="T103:T104"/>
    <mergeCell ref="T105:T106"/>
    <mergeCell ref="T107:T108"/>
    <mergeCell ref="T69:T70"/>
    <mergeCell ref="T71:T72"/>
    <mergeCell ref="T77:T78"/>
    <mergeCell ref="T79:T80"/>
    <mergeCell ref="T73:T74"/>
    <mergeCell ref="T75:T76"/>
    <mergeCell ref="T99:T100"/>
    <mergeCell ref="T85:T86"/>
    <mergeCell ref="T87:T88"/>
    <mergeCell ref="T89:T90"/>
    <mergeCell ref="T91:T92"/>
    <mergeCell ref="T93:T94"/>
    <mergeCell ref="T97:T98"/>
  </mergeCells>
  <printOptions/>
  <pageMargins left="0.29" right="0.23" top="0.36" bottom="0.1968503937007874" header="0.2755905511811024" footer="0.1968503937007874"/>
  <pageSetup horizontalDpi="300" verticalDpi="3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W116"/>
  <sheetViews>
    <sheetView tabSelected="1" view="pageBreakPreview" zoomScaleSheetLayoutView="100" zoomScalePageLayoutView="0" workbookViewId="0" topLeftCell="A1">
      <selection activeCell="V51" sqref="V51:V52"/>
    </sheetView>
  </sheetViews>
  <sheetFormatPr defaultColWidth="11.421875" defaultRowHeight="12.75"/>
  <cols>
    <col min="1" max="1" width="2.8515625" style="1" customWidth="1"/>
    <col min="2" max="2" width="11.8515625" style="2" customWidth="1"/>
    <col min="3" max="3" width="11.57421875" style="2" bestFit="1" customWidth="1"/>
    <col min="4" max="4" width="16.00390625" style="2" customWidth="1"/>
    <col min="5" max="5" width="7.28125" style="1" customWidth="1"/>
    <col min="6" max="6" width="6.7109375" style="1" bestFit="1" customWidth="1"/>
    <col min="7" max="8" width="7.28125" style="1" customWidth="1"/>
    <col min="9" max="9" width="0.13671875" style="1" customWidth="1"/>
    <col min="10" max="11" width="7.28125" style="1" hidden="1" customWidth="1"/>
    <col min="12" max="12" width="0.13671875" style="1" hidden="1" customWidth="1"/>
    <col min="13" max="14" width="7.28125" style="1" hidden="1" customWidth="1"/>
    <col min="15" max="15" width="8.28125" style="1" hidden="1" customWidth="1"/>
    <col min="16" max="16" width="0.13671875" style="1" hidden="1" customWidth="1"/>
    <col min="17" max="17" width="8.28125" style="1" hidden="1" customWidth="1"/>
    <col min="18" max="18" width="7.421875" style="1" customWidth="1"/>
    <col min="19" max="19" width="7.140625" style="1" hidden="1" customWidth="1"/>
    <col min="20" max="20" width="12.00390625" style="1" hidden="1" customWidth="1"/>
    <col min="21" max="21" width="11.140625" style="1" customWidth="1"/>
    <col min="22" max="22" width="9.00390625" style="1" customWidth="1"/>
    <col min="23" max="16384" width="11.421875" style="1" customWidth="1"/>
  </cols>
  <sheetData>
    <row r="1" spans="6:17" ht="13.5" thickBot="1"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1" ht="15" customHeight="1">
      <c r="A2" s="61" t="s">
        <v>176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3"/>
    </row>
    <row r="3" spans="1:21" ht="15.75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21" ht="32.25" thickBot="1">
      <c r="A4" s="15"/>
      <c r="B4" s="16" t="s">
        <v>1</v>
      </c>
      <c r="C4" s="16" t="s">
        <v>0</v>
      </c>
      <c r="D4" s="16" t="s">
        <v>2</v>
      </c>
      <c r="E4" s="36" t="s">
        <v>220</v>
      </c>
      <c r="F4" s="6" t="s">
        <v>75</v>
      </c>
      <c r="G4" s="6" t="s">
        <v>285</v>
      </c>
      <c r="H4" s="6" t="s">
        <v>76</v>
      </c>
      <c r="I4" s="6"/>
      <c r="J4" s="6"/>
      <c r="K4" s="6"/>
      <c r="L4" s="6"/>
      <c r="M4" s="6"/>
      <c r="N4" s="6"/>
      <c r="O4" s="6"/>
      <c r="P4" s="6"/>
      <c r="Q4" s="6"/>
      <c r="R4" s="6" t="s">
        <v>15</v>
      </c>
      <c r="S4" s="6" t="s">
        <v>15</v>
      </c>
      <c r="T4" s="35" t="s">
        <v>175</v>
      </c>
      <c r="U4" s="38" t="s">
        <v>175</v>
      </c>
    </row>
    <row r="5" spans="1:22" ht="13.5" customHeight="1">
      <c r="A5" s="49" t="s">
        <v>20</v>
      </c>
      <c r="B5" s="33" t="s">
        <v>161</v>
      </c>
      <c r="C5" s="33" t="s">
        <v>91</v>
      </c>
      <c r="D5" s="33" t="s">
        <v>221</v>
      </c>
      <c r="E5" s="67" t="s">
        <v>77</v>
      </c>
      <c r="F5" s="69">
        <v>41</v>
      </c>
      <c r="G5" s="69">
        <v>45</v>
      </c>
      <c r="H5" s="69">
        <v>45</v>
      </c>
      <c r="I5" s="69">
        <v>7</v>
      </c>
      <c r="J5" s="69">
        <v>0</v>
      </c>
      <c r="K5" s="69">
        <v>0</v>
      </c>
      <c r="L5" s="69">
        <v>0</v>
      </c>
      <c r="M5" s="69">
        <v>0</v>
      </c>
      <c r="N5" s="69">
        <v>0</v>
      </c>
      <c r="O5" s="69">
        <v>0</v>
      </c>
      <c r="P5" s="69">
        <v>0</v>
      </c>
      <c r="Q5" s="69">
        <v>0</v>
      </c>
      <c r="R5" s="43">
        <v>131</v>
      </c>
      <c r="S5" s="43">
        <v>131</v>
      </c>
      <c r="T5" s="39">
        <v>1</v>
      </c>
      <c r="U5" s="39">
        <v>1</v>
      </c>
      <c r="V5" s="71"/>
    </row>
    <row r="6" spans="1:22" ht="13.5" customHeight="1" thickBot="1">
      <c r="A6" s="50"/>
      <c r="B6" s="34" t="s">
        <v>151</v>
      </c>
      <c r="C6" s="34" t="s">
        <v>99</v>
      </c>
      <c r="D6" s="34" t="s">
        <v>224</v>
      </c>
      <c r="E6" s="68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44"/>
      <c r="S6" s="44"/>
      <c r="T6" s="40"/>
      <c r="U6" s="40"/>
      <c r="V6" s="71"/>
    </row>
    <row r="7" spans="1:22" ht="13.5" customHeight="1">
      <c r="A7" s="49" t="s">
        <v>44</v>
      </c>
      <c r="B7" s="33" t="s">
        <v>143</v>
      </c>
      <c r="C7" s="33" t="s">
        <v>93</v>
      </c>
      <c r="D7" s="33" t="s">
        <v>226</v>
      </c>
      <c r="E7" s="67" t="s">
        <v>173</v>
      </c>
      <c r="F7" s="69">
        <v>41</v>
      </c>
      <c r="G7" s="69">
        <v>46</v>
      </c>
      <c r="H7" s="69">
        <v>47</v>
      </c>
      <c r="I7" s="69">
        <v>7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43">
        <v>134</v>
      </c>
      <c r="S7" s="43">
        <v>134</v>
      </c>
      <c r="T7" s="39">
        <v>2</v>
      </c>
      <c r="U7" s="39">
        <v>2</v>
      </c>
      <c r="V7" s="71"/>
    </row>
    <row r="8" spans="1:22" ht="13.5" customHeight="1" thickBot="1">
      <c r="A8" s="50"/>
      <c r="B8" s="34" t="s">
        <v>144</v>
      </c>
      <c r="C8" s="34" t="s">
        <v>94</v>
      </c>
      <c r="D8" s="34" t="s">
        <v>226</v>
      </c>
      <c r="E8" s="68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44"/>
      <c r="S8" s="44"/>
      <c r="T8" s="40"/>
      <c r="U8" s="40"/>
      <c r="V8" s="71"/>
    </row>
    <row r="9" spans="1:22" ht="13.5" customHeight="1">
      <c r="A9" s="49" t="s">
        <v>19</v>
      </c>
      <c r="B9" s="33" t="s">
        <v>160</v>
      </c>
      <c r="C9" s="33" t="s">
        <v>117</v>
      </c>
      <c r="D9" s="33" t="s">
        <v>223</v>
      </c>
      <c r="E9" s="67" t="s">
        <v>77</v>
      </c>
      <c r="F9" s="69">
        <v>38</v>
      </c>
      <c r="G9" s="69">
        <v>45</v>
      </c>
      <c r="H9" s="69">
        <v>52</v>
      </c>
      <c r="I9" s="69">
        <v>1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43">
        <v>135</v>
      </c>
      <c r="S9" s="43">
        <v>135</v>
      </c>
      <c r="T9" s="39">
        <v>3</v>
      </c>
      <c r="U9" s="39">
        <v>3</v>
      </c>
      <c r="V9" s="71"/>
    </row>
    <row r="10" spans="1:22" ht="13.5" customHeight="1" thickBot="1">
      <c r="A10" s="50"/>
      <c r="B10" s="34" t="s">
        <v>152</v>
      </c>
      <c r="C10" s="34" t="s">
        <v>102</v>
      </c>
      <c r="D10" s="34" t="s">
        <v>221</v>
      </c>
      <c r="E10" s="68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44"/>
      <c r="S10" s="44"/>
      <c r="T10" s="40"/>
      <c r="U10" s="40"/>
      <c r="V10" s="71"/>
    </row>
    <row r="11" spans="1:22" ht="13.5" customHeight="1">
      <c r="A11" s="49" t="s">
        <v>40</v>
      </c>
      <c r="B11" s="33" t="s">
        <v>163</v>
      </c>
      <c r="C11" s="33" t="s">
        <v>88</v>
      </c>
      <c r="D11" s="33" t="s">
        <v>223</v>
      </c>
      <c r="E11" s="67" t="s">
        <v>78</v>
      </c>
      <c r="F11" s="69">
        <v>45</v>
      </c>
      <c r="G11" s="69">
        <v>47</v>
      </c>
      <c r="H11" s="69">
        <v>46</v>
      </c>
      <c r="I11" s="69">
        <v>29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43">
        <v>138</v>
      </c>
      <c r="S11" s="43">
        <v>138</v>
      </c>
      <c r="T11" s="39">
        <v>4</v>
      </c>
      <c r="U11" s="39">
        <v>4</v>
      </c>
      <c r="V11" s="71"/>
    </row>
    <row r="12" spans="1:22" ht="13.5" customHeight="1" thickBot="1">
      <c r="A12" s="50"/>
      <c r="B12" s="34" t="s">
        <v>165</v>
      </c>
      <c r="C12" s="34" t="s">
        <v>121</v>
      </c>
      <c r="D12" s="34" t="s">
        <v>223</v>
      </c>
      <c r="E12" s="68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44"/>
      <c r="S12" s="44"/>
      <c r="T12" s="40"/>
      <c r="U12" s="40"/>
      <c r="V12" s="71"/>
    </row>
    <row r="13" spans="1:22" ht="13.5" customHeight="1">
      <c r="A13" s="49" t="s">
        <v>55</v>
      </c>
      <c r="B13" s="33" t="s">
        <v>147</v>
      </c>
      <c r="C13" s="33" t="s">
        <v>98</v>
      </c>
      <c r="D13" s="33" t="s">
        <v>226</v>
      </c>
      <c r="E13" s="67" t="s">
        <v>172</v>
      </c>
      <c r="F13" s="69">
        <v>41</v>
      </c>
      <c r="G13" s="69">
        <v>47</v>
      </c>
      <c r="H13" s="69">
        <v>50</v>
      </c>
      <c r="I13" s="69">
        <v>7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43">
        <v>138</v>
      </c>
      <c r="S13" s="43">
        <v>138</v>
      </c>
      <c r="T13" s="39">
        <v>4</v>
      </c>
      <c r="U13" s="39">
        <v>4</v>
      </c>
      <c r="V13" s="71"/>
    </row>
    <row r="14" spans="1:22" ht="13.5" customHeight="1" thickBot="1">
      <c r="A14" s="50"/>
      <c r="B14" s="34" t="s">
        <v>146</v>
      </c>
      <c r="C14" s="34" t="s">
        <v>97</v>
      </c>
      <c r="D14" s="34" t="s">
        <v>226</v>
      </c>
      <c r="E14" s="68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44"/>
      <c r="S14" s="44"/>
      <c r="T14" s="40"/>
      <c r="U14" s="40"/>
      <c r="V14" s="71"/>
    </row>
    <row r="15" spans="1:22" ht="12.75" customHeight="1">
      <c r="A15" s="49" t="s">
        <v>17</v>
      </c>
      <c r="B15" s="33" t="s">
        <v>177</v>
      </c>
      <c r="C15" s="33" t="s">
        <v>178</v>
      </c>
      <c r="D15" s="33" t="s">
        <v>222</v>
      </c>
      <c r="E15" s="67" t="s">
        <v>77</v>
      </c>
      <c r="F15" s="69">
        <v>40</v>
      </c>
      <c r="G15" s="69">
        <v>50</v>
      </c>
      <c r="H15" s="69">
        <v>49</v>
      </c>
      <c r="I15" s="69">
        <v>5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43">
        <v>139</v>
      </c>
      <c r="S15" s="43">
        <v>139</v>
      </c>
      <c r="T15" s="39">
        <v>6</v>
      </c>
      <c r="U15" s="39">
        <v>6</v>
      </c>
      <c r="V15" s="71"/>
    </row>
    <row r="16" spans="1:22" ht="13.5" customHeight="1" thickBot="1">
      <c r="A16" s="50"/>
      <c r="B16" s="34" t="s">
        <v>156</v>
      </c>
      <c r="C16" s="34" t="s">
        <v>110</v>
      </c>
      <c r="D16" s="34" t="s">
        <v>222</v>
      </c>
      <c r="E16" s="68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44"/>
      <c r="S16" s="44"/>
      <c r="T16" s="40"/>
      <c r="U16" s="40"/>
      <c r="V16" s="71"/>
    </row>
    <row r="17" spans="1:22" ht="13.5" customHeight="1">
      <c r="A17" s="49" t="s">
        <v>45</v>
      </c>
      <c r="B17" s="33" t="s">
        <v>232</v>
      </c>
      <c r="C17" s="33" t="s">
        <v>233</v>
      </c>
      <c r="D17" s="33" t="s">
        <v>222</v>
      </c>
      <c r="E17" s="67" t="s">
        <v>173</v>
      </c>
      <c r="F17" s="69">
        <v>42</v>
      </c>
      <c r="G17" s="69">
        <v>47</v>
      </c>
      <c r="H17" s="69">
        <v>50</v>
      </c>
      <c r="I17" s="69">
        <v>12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43">
        <v>139</v>
      </c>
      <c r="S17" s="43">
        <v>139</v>
      </c>
      <c r="T17" s="39">
        <v>6</v>
      </c>
      <c r="U17" s="39">
        <v>6</v>
      </c>
      <c r="V17" s="71"/>
    </row>
    <row r="18" spans="1:22" ht="13.5" customHeight="1" thickBot="1">
      <c r="A18" s="50"/>
      <c r="B18" s="34" t="s">
        <v>234</v>
      </c>
      <c r="C18" s="34" t="s">
        <v>235</v>
      </c>
      <c r="D18" s="34" t="s">
        <v>222</v>
      </c>
      <c r="E18" s="68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44"/>
      <c r="S18" s="44"/>
      <c r="T18" s="40"/>
      <c r="U18" s="40"/>
      <c r="V18" s="71"/>
    </row>
    <row r="19" spans="1:22" ht="13.5" customHeight="1">
      <c r="A19" s="49" t="s">
        <v>65</v>
      </c>
      <c r="B19" s="33" t="s">
        <v>261</v>
      </c>
      <c r="C19" s="33" t="s">
        <v>262</v>
      </c>
      <c r="D19" s="33" t="s">
        <v>221</v>
      </c>
      <c r="E19" s="67" t="s">
        <v>270</v>
      </c>
      <c r="F19" s="69">
        <v>39</v>
      </c>
      <c r="G19" s="69">
        <v>47</v>
      </c>
      <c r="H19" s="69">
        <v>53</v>
      </c>
      <c r="I19" s="69">
        <v>2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43">
        <v>139</v>
      </c>
      <c r="S19" s="43">
        <v>139</v>
      </c>
      <c r="T19" s="39">
        <v>6</v>
      </c>
      <c r="U19" s="39">
        <v>6</v>
      </c>
      <c r="V19" s="71"/>
    </row>
    <row r="20" spans="1:22" ht="13.5" customHeight="1" thickBot="1">
      <c r="A20" s="50"/>
      <c r="B20" s="34" t="s">
        <v>261</v>
      </c>
      <c r="C20" s="34" t="s">
        <v>118</v>
      </c>
      <c r="D20" s="34" t="s">
        <v>221</v>
      </c>
      <c r="E20" s="68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44"/>
      <c r="S20" s="44"/>
      <c r="T20" s="40"/>
      <c r="U20" s="40"/>
      <c r="V20" s="71"/>
    </row>
    <row r="21" spans="1:22" ht="13.5" customHeight="1">
      <c r="A21" s="49" t="s">
        <v>18</v>
      </c>
      <c r="B21" s="33" t="s">
        <v>164</v>
      </c>
      <c r="C21" s="33" t="s">
        <v>120</v>
      </c>
      <c r="D21" s="33" t="s">
        <v>223</v>
      </c>
      <c r="E21" s="67" t="s">
        <v>77</v>
      </c>
      <c r="F21" s="69">
        <v>39</v>
      </c>
      <c r="G21" s="69">
        <v>48</v>
      </c>
      <c r="H21" s="69">
        <v>53</v>
      </c>
      <c r="I21" s="69">
        <v>2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43">
        <v>140</v>
      </c>
      <c r="S21" s="43">
        <v>140</v>
      </c>
      <c r="T21" s="39">
        <v>9</v>
      </c>
      <c r="U21" s="39">
        <v>9</v>
      </c>
      <c r="V21" s="71"/>
    </row>
    <row r="22" spans="1:22" ht="13.5" customHeight="1" thickBot="1">
      <c r="A22" s="50"/>
      <c r="B22" s="34" t="s">
        <v>163</v>
      </c>
      <c r="C22" s="34" t="s">
        <v>119</v>
      </c>
      <c r="D22" s="34" t="s">
        <v>223</v>
      </c>
      <c r="E22" s="68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44"/>
      <c r="S22" s="44"/>
      <c r="T22" s="40"/>
      <c r="U22" s="40"/>
      <c r="V22" s="71"/>
    </row>
    <row r="23" spans="1:22" ht="13.5" customHeight="1">
      <c r="A23" s="49" t="s">
        <v>22</v>
      </c>
      <c r="B23" s="33" t="s">
        <v>182</v>
      </c>
      <c r="C23" s="33" t="s">
        <v>183</v>
      </c>
      <c r="D23" s="33" t="s">
        <v>226</v>
      </c>
      <c r="E23" s="67" t="s">
        <v>77</v>
      </c>
      <c r="F23" s="69">
        <v>39</v>
      </c>
      <c r="G23" s="69">
        <v>47</v>
      </c>
      <c r="H23" s="69">
        <v>54</v>
      </c>
      <c r="I23" s="69">
        <v>2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69">
        <v>0</v>
      </c>
      <c r="R23" s="43">
        <v>140</v>
      </c>
      <c r="S23" s="43">
        <v>140</v>
      </c>
      <c r="T23" s="39">
        <v>9</v>
      </c>
      <c r="U23" s="39">
        <v>9</v>
      </c>
      <c r="V23" s="71"/>
    </row>
    <row r="24" spans="1:22" ht="13.5" customHeight="1" thickBot="1">
      <c r="A24" s="50"/>
      <c r="B24" s="34" t="s">
        <v>184</v>
      </c>
      <c r="C24" s="34" t="s">
        <v>92</v>
      </c>
      <c r="D24" s="34" t="s">
        <v>226</v>
      </c>
      <c r="E24" s="68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44"/>
      <c r="S24" s="44"/>
      <c r="T24" s="40"/>
      <c r="U24" s="40"/>
      <c r="V24" s="71"/>
    </row>
    <row r="25" spans="1:22" ht="13.5" customHeight="1">
      <c r="A25" s="49" t="s">
        <v>23</v>
      </c>
      <c r="B25" s="33" t="s">
        <v>140</v>
      </c>
      <c r="C25" s="33" t="s">
        <v>90</v>
      </c>
      <c r="D25" s="33" t="s">
        <v>227</v>
      </c>
      <c r="E25" s="67" t="s">
        <v>77</v>
      </c>
      <c r="F25" s="69">
        <v>44</v>
      </c>
      <c r="G25" s="69">
        <v>47</v>
      </c>
      <c r="H25" s="69">
        <v>50</v>
      </c>
      <c r="I25" s="69">
        <v>22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69">
        <v>0</v>
      </c>
      <c r="R25" s="43">
        <v>141</v>
      </c>
      <c r="S25" s="43">
        <v>141</v>
      </c>
      <c r="T25" s="39">
        <v>11</v>
      </c>
      <c r="U25" s="39">
        <v>11</v>
      </c>
      <c r="V25" s="71"/>
    </row>
    <row r="26" spans="1:22" ht="13.5" customHeight="1" thickBot="1">
      <c r="A26" s="50"/>
      <c r="B26" s="34" t="s">
        <v>141</v>
      </c>
      <c r="C26" s="34" t="s">
        <v>91</v>
      </c>
      <c r="D26" s="34" t="s">
        <v>227</v>
      </c>
      <c r="E26" s="68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44"/>
      <c r="S26" s="44"/>
      <c r="T26" s="40"/>
      <c r="U26" s="40"/>
      <c r="V26" s="71"/>
    </row>
    <row r="27" spans="1:22" ht="13.5" customHeight="1">
      <c r="A27" s="49" t="s">
        <v>24</v>
      </c>
      <c r="B27" s="33" t="s">
        <v>160</v>
      </c>
      <c r="C27" s="33" t="s">
        <v>101</v>
      </c>
      <c r="D27" s="33" t="s">
        <v>223</v>
      </c>
      <c r="E27" s="67" t="s">
        <v>77</v>
      </c>
      <c r="F27" s="69">
        <v>41</v>
      </c>
      <c r="G27" s="69">
        <v>48</v>
      </c>
      <c r="H27" s="69">
        <v>54</v>
      </c>
      <c r="I27" s="69">
        <v>7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  <c r="R27" s="43">
        <v>143</v>
      </c>
      <c r="S27" s="43">
        <v>143</v>
      </c>
      <c r="T27" s="39">
        <v>12</v>
      </c>
      <c r="U27" s="39">
        <v>12</v>
      </c>
      <c r="V27" s="71"/>
    </row>
    <row r="28" spans="1:22" ht="13.5" customHeight="1" thickBot="1">
      <c r="A28" s="50"/>
      <c r="B28" s="34" t="s">
        <v>185</v>
      </c>
      <c r="C28" s="34" t="s">
        <v>186</v>
      </c>
      <c r="D28" s="34" t="s">
        <v>221</v>
      </c>
      <c r="E28" s="68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44"/>
      <c r="S28" s="44"/>
      <c r="T28" s="40"/>
      <c r="U28" s="40"/>
      <c r="V28" s="71"/>
    </row>
    <row r="29" spans="1:22" ht="13.5" customHeight="1">
      <c r="A29" s="49" t="s">
        <v>35</v>
      </c>
      <c r="B29" s="33" t="s">
        <v>130</v>
      </c>
      <c r="C29" s="33" t="s">
        <v>81</v>
      </c>
      <c r="D29" s="33" t="s">
        <v>229</v>
      </c>
      <c r="E29" s="67" t="s">
        <v>78</v>
      </c>
      <c r="F29" s="69">
        <v>43</v>
      </c>
      <c r="G29" s="69">
        <v>49</v>
      </c>
      <c r="H29" s="69">
        <v>51</v>
      </c>
      <c r="I29" s="69">
        <v>17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43">
        <v>143</v>
      </c>
      <c r="S29" s="43">
        <v>143</v>
      </c>
      <c r="T29" s="39">
        <v>12</v>
      </c>
      <c r="U29" s="39">
        <v>12</v>
      </c>
      <c r="V29" s="71"/>
    </row>
    <row r="30" spans="1:22" ht="13.5" customHeight="1" thickBot="1">
      <c r="A30" s="50"/>
      <c r="B30" s="34" t="s">
        <v>131</v>
      </c>
      <c r="C30" s="34" t="s">
        <v>82</v>
      </c>
      <c r="D30" s="34" t="s">
        <v>229</v>
      </c>
      <c r="E30" s="68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44"/>
      <c r="S30" s="44"/>
      <c r="T30" s="40"/>
      <c r="U30" s="40"/>
      <c r="V30" s="71"/>
    </row>
    <row r="31" spans="1:22" ht="13.5" customHeight="1">
      <c r="A31" s="49" t="s">
        <v>47</v>
      </c>
      <c r="B31" s="33" t="s">
        <v>169</v>
      </c>
      <c r="C31" s="33" t="s">
        <v>126</v>
      </c>
      <c r="D31" s="33" t="s">
        <v>221</v>
      </c>
      <c r="E31" s="67" t="s">
        <v>173</v>
      </c>
      <c r="F31" s="69">
        <v>46</v>
      </c>
      <c r="G31" s="69">
        <v>46</v>
      </c>
      <c r="H31" s="69">
        <v>51</v>
      </c>
      <c r="I31" s="69">
        <v>37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43">
        <v>143</v>
      </c>
      <c r="S31" s="43">
        <v>143</v>
      </c>
      <c r="T31" s="39">
        <v>12</v>
      </c>
      <c r="U31" s="39">
        <v>12</v>
      </c>
      <c r="V31" s="71"/>
    </row>
    <row r="32" spans="1:22" ht="13.5" customHeight="1" thickBot="1">
      <c r="A32" s="50"/>
      <c r="B32" s="34" t="s">
        <v>236</v>
      </c>
      <c r="C32" s="34" t="s">
        <v>237</v>
      </c>
      <c r="D32" s="34" t="s">
        <v>221</v>
      </c>
      <c r="E32" s="68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44"/>
      <c r="S32" s="44"/>
      <c r="T32" s="40"/>
      <c r="U32" s="40"/>
      <c r="V32" s="71"/>
    </row>
    <row r="33" spans="1:22" ht="13.5" customHeight="1">
      <c r="A33" s="49" t="s">
        <v>36</v>
      </c>
      <c r="B33" s="33" t="s">
        <v>166</v>
      </c>
      <c r="C33" s="33" t="s">
        <v>122</v>
      </c>
      <c r="D33" s="33" t="s">
        <v>231</v>
      </c>
      <c r="E33" s="67" t="s">
        <v>78</v>
      </c>
      <c r="F33" s="69">
        <v>43</v>
      </c>
      <c r="G33" s="69">
        <v>50</v>
      </c>
      <c r="H33" s="69">
        <v>51</v>
      </c>
      <c r="I33" s="69">
        <v>17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69">
        <v>0</v>
      </c>
      <c r="R33" s="43">
        <v>144</v>
      </c>
      <c r="S33" s="43">
        <v>144</v>
      </c>
      <c r="T33" s="39">
        <v>15</v>
      </c>
      <c r="U33" s="39">
        <v>15</v>
      </c>
      <c r="V33" s="71"/>
    </row>
    <row r="34" spans="1:22" ht="13.5" customHeight="1" thickBot="1">
      <c r="A34" s="50"/>
      <c r="B34" s="34" t="s">
        <v>168</v>
      </c>
      <c r="C34" s="34" t="s">
        <v>89</v>
      </c>
      <c r="D34" s="34" t="s">
        <v>231</v>
      </c>
      <c r="E34" s="68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44"/>
      <c r="S34" s="44"/>
      <c r="T34" s="40"/>
      <c r="U34" s="40"/>
      <c r="V34" s="71"/>
    </row>
    <row r="35" spans="1:22" ht="13.5" customHeight="1">
      <c r="A35" s="49" t="s">
        <v>61</v>
      </c>
      <c r="B35" s="33" t="s">
        <v>137</v>
      </c>
      <c r="C35" s="33" t="s">
        <v>87</v>
      </c>
      <c r="D35" s="33" t="s">
        <v>227</v>
      </c>
      <c r="E35" s="67" t="s">
        <v>270</v>
      </c>
      <c r="F35" s="69">
        <v>44</v>
      </c>
      <c r="G35" s="69">
        <v>45</v>
      </c>
      <c r="H35" s="69">
        <v>55</v>
      </c>
      <c r="I35" s="69">
        <v>22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69">
        <v>0</v>
      </c>
      <c r="R35" s="43">
        <v>144</v>
      </c>
      <c r="S35" s="43">
        <v>144</v>
      </c>
      <c r="T35" s="39">
        <v>15</v>
      </c>
      <c r="U35" s="39">
        <v>15</v>
      </c>
      <c r="V35" s="71"/>
    </row>
    <row r="36" spans="1:22" ht="13.5" customHeight="1" thickBot="1">
      <c r="A36" s="50"/>
      <c r="B36" s="34" t="s">
        <v>137</v>
      </c>
      <c r="C36" s="34" t="s">
        <v>112</v>
      </c>
      <c r="D36" s="34" t="s">
        <v>227</v>
      </c>
      <c r="E36" s="68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44"/>
      <c r="S36" s="44"/>
      <c r="T36" s="40"/>
      <c r="U36" s="40"/>
      <c r="V36" s="71"/>
    </row>
    <row r="37" spans="1:22" ht="13.5" customHeight="1">
      <c r="A37" s="49" t="s">
        <v>16</v>
      </c>
      <c r="B37" s="33" t="s">
        <v>148</v>
      </c>
      <c r="C37" s="33" t="s">
        <v>99</v>
      </c>
      <c r="D37" s="33" t="s">
        <v>221</v>
      </c>
      <c r="E37" s="67" t="s">
        <v>77</v>
      </c>
      <c r="F37" s="69">
        <v>40</v>
      </c>
      <c r="G37" s="69">
        <v>50</v>
      </c>
      <c r="H37" s="69">
        <v>55</v>
      </c>
      <c r="I37" s="69">
        <v>5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69">
        <v>0</v>
      </c>
      <c r="P37" s="69">
        <v>0</v>
      </c>
      <c r="Q37" s="69">
        <v>0</v>
      </c>
      <c r="R37" s="43">
        <v>145</v>
      </c>
      <c r="S37" s="43">
        <v>145</v>
      </c>
      <c r="T37" s="39">
        <v>17</v>
      </c>
      <c r="U37" s="39">
        <v>17</v>
      </c>
      <c r="V37" s="71"/>
    </row>
    <row r="38" spans="1:22" ht="13.5" customHeight="1" thickBot="1">
      <c r="A38" s="50"/>
      <c r="B38" s="34" t="s">
        <v>155</v>
      </c>
      <c r="C38" s="34" t="s">
        <v>108</v>
      </c>
      <c r="D38" s="34" t="s">
        <v>222</v>
      </c>
      <c r="E38" s="68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44"/>
      <c r="S38" s="44"/>
      <c r="T38" s="40"/>
      <c r="U38" s="40"/>
      <c r="V38" s="71"/>
    </row>
    <row r="39" spans="1:22" ht="13.5" customHeight="1">
      <c r="A39" s="49" t="s">
        <v>21</v>
      </c>
      <c r="B39" s="33" t="s">
        <v>179</v>
      </c>
      <c r="C39" s="33" t="s">
        <v>124</v>
      </c>
      <c r="D39" s="33" t="s">
        <v>225</v>
      </c>
      <c r="E39" s="67" t="s">
        <v>77</v>
      </c>
      <c r="F39" s="69">
        <v>43</v>
      </c>
      <c r="G39" s="69">
        <v>48</v>
      </c>
      <c r="H39" s="69">
        <v>55</v>
      </c>
      <c r="I39" s="69">
        <v>17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  <c r="O39" s="69">
        <v>0</v>
      </c>
      <c r="P39" s="69">
        <v>0</v>
      </c>
      <c r="Q39" s="69">
        <v>0</v>
      </c>
      <c r="R39" s="43">
        <v>146</v>
      </c>
      <c r="S39" s="43">
        <v>146</v>
      </c>
      <c r="T39" s="39">
        <v>18</v>
      </c>
      <c r="U39" s="39">
        <v>18</v>
      </c>
      <c r="V39" s="71"/>
    </row>
    <row r="40" spans="1:22" ht="13.5" customHeight="1" thickBot="1">
      <c r="A40" s="50"/>
      <c r="B40" s="34" t="s">
        <v>180</v>
      </c>
      <c r="C40" s="34" t="s">
        <v>181</v>
      </c>
      <c r="D40" s="34" t="s">
        <v>225</v>
      </c>
      <c r="E40" s="68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44"/>
      <c r="S40" s="44"/>
      <c r="T40" s="40"/>
      <c r="U40" s="40"/>
      <c r="V40" s="71"/>
    </row>
    <row r="41" spans="1:22" ht="13.5" customHeight="1">
      <c r="A41" s="49" t="s">
        <v>25</v>
      </c>
      <c r="B41" s="33" t="s">
        <v>162</v>
      </c>
      <c r="C41" s="33" t="s">
        <v>99</v>
      </c>
      <c r="D41" s="33" t="s">
        <v>223</v>
      </c>
      <c r="E41" s="67" t="s">
        <v>77</v>
      </c>
      <c r="F41" s="69">
        <v>42</v>
      </c>
      <c r="G41" s="69">
        <v>53</v>
      </c>
      <c r="H41" s="69">
        <v>51</v>
      </c>
      <c r="I41" s="69">
        <v>12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  <c r="O41" s="69">
        <v>0</v>
      </c>
      <c r="P41" s="69">
        <v>0</v>
      </c>
      <c r="Q41" s="69">
        <v>0</v>
      </c>
      <c r="R41" s="43">
        <v>146</v>
      </c>
      <c r="S41" s="43">
        <v>146</v>
      </c>
      <c r="T41" s="39">
        <v>18</v>
      </c>
      <c r="U41" s="39">
        <v>18</v>
      </c>
      <c r="V41" s="71"/>
    </row>
    <row r="42" spans="1:22" ht="13.5" customHeight="1" thickBot="1">
      <c r="A42" s="50"/>
      <c r="B42" s="34" t="s">
        <v>160</v>
      </c>
      <c r="C42" s="34" t="s">
        <v>91</v>
      </c>
      <c r="D42" s="34" t="s">
        <v>223</v>
      </c>
      <c r="E42" s="68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44"/>
      <c r="S42" s="44"/>
      <c r="T42" s="40"/>
      <c r="U42" s="40"/>
      <c r="V42" s="71"/>
    </row>
    <row r="43" spans="1:22" ht="13.5" customHeight="1">
      <c r="A43" s="49" t="s">
        <v>64</v>
      </c>
      <c r="B43" s="33" t="s">
        <v>136</v>
      </c>
      <c r="C43" s="33" t="s">
        <v>259</v>
      </c>
      <c r="D43" s="33" t="s">
        <v>227</v>
      </c>
      <c r="E43" s="67" t="s">
        <v>270</v>
      </c>
      <c r="F43" s="69">
        <v>44</v>
      </c>
      <c r="G43" s="69">
        <v>53</v>
      </c>
      <c r="H43" s="69">
        <v>49</v>
      </c>
      <c r="I43" s="69">
        <v>22</v>
      </c>
      <c r="J43" s="69">
        <v>0</v>
      </c>
      <c r="K43" s="69">
        <v>0</v>
      </c>
      <c r="L43" s="69">
        <v>0</v>
      </c>
      <c r="M43" s="69">
        <v>0</v>
      </c>
      <c r="N43" s="69">
        <v>0</v>
      </c>
      <c r="O43" s="69">
        <v>0</v>
      </c>
      <c r="P43" s="69">
        <v>0</v>
      </c>
      <c r="Q43" s="69">
        <v>0</v>
      </c>
      <c r="R43" s="43">
        <v>146</v>
      </c>
      <c r="S43" s="43">
        <v>146</v>
      </c>
      <c r="T43" s="39">
        <v>18</v>
      </c>
      <c r="U43" s="39">
        <v>18</v>
      </c>
      <c r="V43" s="71"/>
    </row>
    <row r="44" spans="1:22" ht="13.5" customHeight="1" thickBot="1">
      <c r="A44" s="50"/>
      <c r="B44" s="34" t="s">
        <v>136</v>
      </c>
      <c r="C44" s="34" t="s">
        <v>260</v>
      </c>
      <c r="D44" s="34" t="s">
        <v>227</v>
      </c>
      <c r="E44" s="68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44"/>
      <c r="S44" s="44"/>
      <c r="T44" s="40"/>
      <c r="U44" s="40"/>
      <c r="V44" s="71"/>
    </row>
    <row r="45" spans="1:22" ht="13.5" customHeight="1">
      <c r="A45" s="49" t="s">
        <v>60</v>
      </c>
      <c r="B45" s="33" t="s">
        <v>167</v>
      </c>
      <c r="C45" s="33" t="s">
        <v>123</v>
      </c>
      <c r="D45" s="33" t="s">
        <v>231</v>
      </c>
      <c r="E45" s="67" t="s">
        <v>270</v>
      </c>
      <c r="F45" s="69">
        <v>44</v>
      </c>
      <c r="G45" s="69">
        <v>54</v>
      </c>
      <c r="H45" s="69">
        <v>49</v>
      </c>
      <c r="I45" s="69">
        <v>22</v>
      </c>
      <c r="J45" s="69">
        <v>0</v>
      </c>
      <c r="K45" s="69">
        <v>0</v>
      </c>
      <c r="L45" s="69">
        <v>0</v>
      </c>
      <c r="M45" s="69">
        <v>0</v>
      </c>
      <c r="N45" s="69">
        <v>0</v>
      </c>
      <c r="O45" s="69">
        <v>0</v>
      </c>
      <c r="P45" s="69">
        <v>0</v>
      </c>
      <c r="Q45" s="69">
        <v>0</v>
      </c>
      <c r="R45" s="43">
        <v>147</v>
      </c>
      <c r="S45" s="43">
        <v>147</v>
      </c>
      <c r="T45" s="39">
        <v>21</v>
      </c>
      <c r="U45" s="39">
        <v>21</v>
      </c>
      <c r="V45" s="71"/>
    </row>
    <row r="46" spans="1:22" ht="13.5" customHeight="1" thickBot="1">
      <c r="A46" s="50"/>
      <c r="B46" s="34" t="s">
        <v>133</v>
      </c>
      <c r="C46" s="34" t="s">
        <v>84</v>
      </c>
      <c r="D46" s="34" t="s">
        <v>229</v>
      </c>
      <c r="E46" s="68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44"/>
      <c r="S46" s="44"/>
      <c r="T46" s="40"/>
      <c r="U46" s="40"/>
      <c r="V46" s="71"/>
    </row>
    <row r="47" spans="1:22" ht="13.5" customHeight="1">
      <c r="A47" s="49" t="s">
        <v>63</v>
      </c>
      <c r="B47" s="33" t="s">
        <v>258</v>
      </c>
      <c r="C47" s="33" t="s">
        <v>114</v>
      </c>
      <c r="D47" s="33" t="s">
        <v>222</v>
      </c>
      <c r="E47" s="67" t="s">
        <v>270</v>
      </c>
      <c r="F47" s="69">
        <v>43</v>
      </c>
      <c r="G47" s="69">
        <v>50</v>
      </c>
      <c r="H47" s="69">
        <v>54</v>
      </c>
      <c r="I47" s="69">
        <v>17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69">
        <v>0</v>
      </c>
      <c r="P47" s="69">
        <v>0</v>
      </c>
      <c r="Q47" s="69">
        <v>0</v>
      </c>
      <c r="R47" s="43">
        <v>147</v>
      </c>
      <c r="S47" s="43">
        <v>147</v>
      </c>
      <c r="T47" s="39">
        <v>21</v>
      </c>
      <c r="U47" s="39">
        <v>21</v>
      </c>
      <c r="V47" s="71"/>
    </row>
    <row r="48" spans="1:22" ht="13.5" customHeight="1" thickBot="1">
      <c r="A48" s="50"/>
      <c r="B48" s="34" t="s">
        <v>155</v>
      </c>
      <c r="C48" s="34" t="s">
        <v>111</v>
      </c>
      <c r="D48" s="34" t="s">
        <v>222</v>
      </c>
      <c r="E48" s="68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44"/>
      <c r="S48" s="44"/>
      <c r="T48" s="40"/>
      <c r="U48" s="40"/>
      <c r="V48" s="71"/>
    </row>
    <row r="49" spans="1:22" ht="13.5" customHeight="1">
      <c r="A49" s="49" t="s">
        <v>48</v>
      </c>
      <c r="B49" s="33" t="s">
        <v>238</v>
      </c>
      <c r="C49" s="33" t="s">
        <v>239</v>
      </c>
      <c r="D49" s="33" t="s">
        <v>225</v>
      </c>
      <c r="E49" s="67" t="s">
        <v>173</v>
      </c>
      <c r="F49" s="69">
        <v>42</v>
      </c>
      <c r="G49" s="69">
        <v>51</v>
      </c>
      <c r="H49" s="69">
        <v>55</v>
      </c>
      <c r="I49" s="69">
        <v>12</v>
      </c>
      <c r="J49" s="69">
        <v>0</v>
      </c>
      <c r="K49" s="69">
        <v>0</v>
      </c>
      <c r="L49" s="69">
        <v>0</v>
      </c>
      <c r="M49" s="69">
        <v>0</v>
      </c>
      <c r="N49" s="69">
        <v>0</v>
      </c>
      <c r="O49" s="69">
        <v>0</v>
      </c>
      <c r="P49" s="69">
        <v>0</v>
      </c>
      <c r="Q49" s="69">
        <v>0</v>
      </c>
      <c r="R49" s="43">
        <v>148</v>
      </c>
      <c r="S49" s="43">
        <v>148</v>
      </c>
      <c r="T49" s="39">
        <v>23</v>
      </c>
      <c r="U49" s="39">
        <v>23</v>
      </c>
      <c r="V49" s="71"/>
    </row>
    <row r="50" spans="1:22" ht="13.5" customHeight="1" thickBot="1">
      <c r="A50" s="50"/>
      <c r="B50" s="34" t="s">
        <v>240</v>
      </c>
      <c r="C50" s="34" t="s">
        <v>121</v>
      </c>
      <c r="D50" s="34" t="s">
        <v>225</v>
      </c>
      <c r="E50" s="68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44"/>
      <c r="S50" s="44"/>
      <c r="T50" s="40"/>
      <c r="U50" s="40"/>
      <c r="V50" s="71"/>
    </row>
    <row r="51" spans="1:22" ht="13.5" customHeight="1">
      <c r="A51" s="49" t="s">
        <v>26</v>
      </c>
      <c r="B51" s="33" t="s">
        <v>150</v>
      </c>
      <c r="C51" s="33" t="s">
        <v>101</v>
      </c>
      <c r="D51" s="33" t="s">
        <v>224</v>
      </c>
      <c r="E51" s="67" t="s">
        <v>77</v>
      </c>
      <c r="F51" s="69">
        <v>42</v>
      </c>
      <c r="G51" s="69">
        <v>52</v>
      </c>
      <c r="H51" s="69">
        <v>55</v>
      </c>
      <c r="I51" s="69">
        <v>12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69">
        <v>0</v>
      </c>
      <c r="P51" s="69">
        <v>0</v>
      </c>
      <c r="Q51" s="69">
        <v>0</v>
      </c>
      <c r="R51" s="43">
        <v>149</v>
      </c>
      <c r="S51" s="43">
        <v>149</v>
      </c>
      <c r="T51" s="39">
        <v>24</v>
      </c>
      <c r="U51" s="39">
        <v>24</v>
      </c>
      <c r="V51" s="71"/>
    </row>
    <row r="52" spans="1:22" ht="13.5" customHeight="1" thickBot="1">
      <c r="A52" s="50"/>
      <c r="B52" s="34" t="s">
        <v>187</v>
      </c>
      <c r="C52" s="34" t="s">
        <v>127</v>
      </c>
      <c r="D52" s="34" t="s">
        <v>228</v>
      </c>
      <c r="E52" s="68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44"/>
      <c r="S52" s="44"/>
      <c r="T52" s="40"/>
      <c r="U52" s="40"/>
      <c r="V52" s="71"/>
    </row>
    <row r="53" spans="1:22" ht="13.5" customHeight="1">
      <c r="A53" s="49" t="s">
        <v>38</v>
      </c>
      <c r="B53" s="33" t="s">
        <v>153</v>
      </c>
      <c r="C53" s="33" t="s">
        <v>104</v>
      </c>
      <c r="D53" s="33" t="s">
        <v>228</v>
      </c>
      <c r="E53" s="67" t="s">
        <v>78</v>
      </c>
      <c r="F53" s="69">
        <v>45</v>
      </c>
      <c r="G53" s="69">
        <v>51</v>
      </c>
      <c r="H53" s="69">
        <v>53</v>
      </c>
      <c r="I53" s="69">
        <v>29</v>
      </c>
      <c r="J53" s="69">
        <v>0</v>
      </c>
      <c r="K53" s="69">
        <v>0</v>
      </c>
      <c r="L53" s="69">
        <v>0</v>
      </c>
      <c r="M53" s="69">
        <v>0</v>
      </c>
      <c r="N53" s="69">
        <v>0</v>
      </c>
      <c r="O53" s="69">
        <v>0</v>
      </c>
      <c r="P53" s="69">
        <v>0</v>
      </c>
      <c r="Q53" s="69">
        <v>0</v>
      </c>
      <c r="R53" s="43">
        <v>149</v>
      </c>
      <c r="S53" s="43">
        <v>149</v>
      </c>
      <c r="T53" s="39">
        <v>24</v>
      </c>
      <c r="U53" s="39">
        <v>24</v>
      </c>
      <c r="V53" s="71"/>
    </row>
    <row r="54" spans="1:22" ht="13.5" customHeight="1" thickBot="1">
      <c r="A54" s="50"/>
      <c r="B54" s="34" t="s">
        <v>209</v>
      </c>
      <c r="C54" s="34" t="s">
        <v>103</v>
      </c>
      <c r="D54" s="34" t="s">
        <v>228</v>
      </c>
      <c r="E54" s="68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44"/>
      <c r="S54" s="44"/>
      <c r="T54" s="40"/>
      <c r="U54" s="40"/>
      <c r="V54" s="71"/>
    </row>
    <row r="55" spans="1:22" ht="13.5" customHeight="1">
      <c r="A55" s="49" t="s">
        <v>52</v>
      </c>
      <c r="B55" s="33" t="s">
        <v>159</v>
      </c>
      <c r="C55" s="33" t="s">
        <v>115</v>
      </c>
      <c r="D55" s="33" t="s">
        <v>223</v>
      </c>
      <c r="E55" s="67" t="s">
        <v>171</v>
      </c>
      <c r="F55" s="69">
        <v>45</v>
      </c>
      <c r="G55" s="69">
        <v>49</v>
      </c>
      <c r="H55" s="69">
        <v>55</v>
      </c>
      <c r="I55" s="69">
        <v>29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  <c r="O55" s="69">
        <v>0</v>
      </c>
      <c r="P55" s="69">
        <v>0</v>
      </c>
      <c r="Q55" s="69">
        <v>0</v>
      </c>
      <c r="R55" s="43">
        <v>149</v>
      </c>
      <c r="S55" s="43">
        <v>149</v>
      </c>
      <c r="T55" s="39">
        <v>24</v>
      </c>
      <c r="U55" s="39">
        <v>24</v>
      </c>
      <c r="V55" s="71"/>
    </row>
    <row r="56" spans="1:22" ht="13.5" customHeight="1" thickBot="1">
      <c r="A56" s="50"/>
      <c r="B56" s="34" t="s">
        <v>150</v>
      </c>
      <c r="C56" s="34" t="s">
        <v>116</v>
      </c>
      <c r="D56" s="34" t="s">
        <v>224</v>
      </c>
      <c r="E56" s="68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44"/>
      <c r="S56" s="44"/>
      <c r="T56" s="40"/>
      <c r="U56" s="40"/>
      <c r="V56" s="71"/>
    </row>
    <row r="57" spans="1:22" ht="13.5" customHeight="1">
      <c r="A57" s="49" t="s">
        <v>67</v>
      </c>
      <c r="B57" s="33" t="s">
        <v>263</v>
      </c>
      <c r="C57" s="33" t="s">
        <v>264</v>
      </c>
      <c r="D57" s="33" t="s">
        <v>224</v>
      </c>
      <c r="E57" s="67" t="s">
        <v>270</v>
      </c>
      <c r="F57" s="69">
        <v>45</v>
      </c>
      <c r="G57" s="69">
        <v>50</v>
      </c>
      <c r="H57" s="69">
        <v>55</v>
      </c>
      <c r="I57" s="69">
        <v>29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9">
        <v>0</v>
      </c>
      <c r="P57" s="69">
        <v>0</v>
      </c>
      <c r="Q57" s="69">
        <v>0</v>
      </c>
      <c r="R57" s="43">
        <v>150</v>
      </c>
      <c r="S57" s="43">
        <v>150</v>
      </c>
      <c r="T57" s="39">
        <v>27</v>
      </c>
      <c r="U57" s="39">
        <v>27</v>
      </c>
      <c r="V57" s="71"/>
    </row>
    <row r="58" spans="1:22" ht="13.5" customHeight="1" thickBot="1">
      <c r="A58" s="50"/>
      <c r="B58" s="34" t="s">
        <v>263</v>
      </c>
      <c r="C58" s="34" t="s">
        <v>265</v>
      </c>
      <c r="D58" s="34" t="s">
        <v>224</v>
      </c>
      <c r="E58" s="68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44"/>
      <c r="S58" s="44"/>
      <c r="T58" s="40"/>
      <c r="U58" s="40"/>
      <c r="V58" s="71"/>
    </row>
    <row r="59" spans="1:22" ht="13.5" customHeight="1">
      <c r="A59" s="49" t="s">
        <v>34</v>
      </c>
      <c r="B59" s="33" t="s">
        <v>129</v>
      </c>
      <c r="C59" s="33" t="s">
        <v>80</v>
      </c>
      <c r="D59" s="33" t="s">
        <v>229</v>
      </c>
      <c r="E59" s="67" t="s">
        <v>78</v>
      </c>
      <c r="F59" s="69">
        <v>42</v>
      </c>
      <c r="G59" s="69">
        <v>50</v>
      </c>
      <c r="H59" s="69">
        <v>59</v>
      </c>
      <c r="I59" s="69">
        <v>12</v>
      </c>
      <c r="J59" s="69">
        <v>0</v>
      </c>
      <c r="K59" s="69">
        <v>0</v>
      </c>
      <c r="L59" s="69">
        <v>0</v>
      </c>
      <c r="M59" s="69">
        <v>0</v>
      </c>
      <c r="N59" s="69">
        <v>0</v>
      </c>
      <c r="O59" s="69">
        <v>0</v>
      </c>
      <c r="P59" s="69">
        <v>0</v>
      </c>
      <c r="Q59" s="69">
        <v>0</v>
      </c>
      <c r="R59" s="43">
        <v>151</v>
      </c>
      <c r="S59" s="43">
        <v>151</v>
      </c>
      <c r="T59" s="39">
        <v>28</v>
      </c>
      <c r="U59" s="39">
        <v>28</v>
      </c>
      <c r="V59" s="71"/>
    </row>
    <row r="60" spans="1:22" ht="13.5" customHeight="1" thickBot="1">
      <c r="A60" s="50"/>
      <c r="B60" s="34" t="s">
        <v>128</v>
      </c>
      <c r="C60" s="34" t="s">
        <v>79</v>
      </c>
      <c r="D60" s="34" t="s">
        <v>229</v>
      </c>
      <c r="E60" s="68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44"/>
      <c r="S60" s="44"/>
      <c r="T60" s="40"/>
      <c r="U60" s="40"/>
      <c r="V60" s="71"/>
    </row>
    <row r="61" spans="1:22" ht="13.5" customHeight="1">
      <c r="A61" s="49" t="s">
        <v>51</v>
      </c>
      <c r="B61" s="33" t="s">
        <v>158</v>
      </c>
      <c r="C61" s="33" t="s">
        <v>118</v>
      </c>
      <c r="D61" s="33" t="s">
        <v>230</v>
      </c>
      <c r="E61" s="67" t="s">
        <v>171</v>
      </c>
      <c r="F61" s="69">
        <v>45</v>
      </c>
      <c r="G61" s="69">
        <v>49</v>
      </c>
      <c r="H61" s="69">
        <v>57</v>
      </c>
      <c r="I61" s="69">
        <v>29</v>
      </c>
      <c r="J61" s="69">
        <v>0</v>
      </c>
      <c r="K61" s="69">
        <v>0</v>
      </c>
      <c r="L61" s="69">
        <v>0</v>
      </c>
      <c r="M61" s="69">
        <v>0</v>
      </c>
      <c r="N61" s="69">
        <v>0</v>
      </c>
      <c r="O61" s="69">
        <v>0</v>
      </c>
      <c r="P61" s="69">
        <v>0</v>
      </c>
      <c r="Q61" s="69">
        <v>0</v>
      </c>
      <c r="R61" s="43">
        <v>151</v>
      </c>
      <c r="S61" s="43">
        <v>151</v>
      </c>
      <c r="T61" s="39">
        <v>28</v>
      </c>
      <c r="U61" s="39">
        <v>28</v>
      </c>
      <c r="V61" s="71"/>
    </row>
    <row r="62" spans="1:22" ht="13.5" customHeight="1" thickBot="1">
      <c r="A62" s="50"/>
      <c r="B62" s="34" t="s">
        <v>154</v>
      </c>
      <c r="C62" s="34" t="s">
        <v>105</v>
      </c>
      <c r="D62" s="34" t="s">
        <v>230</v>
      </c>
      <c r="E62" s="68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44"/>
      <c r="S62" s="44"/>
      <c r="T62" s="40"/>
      <c r="U62" s="40"/>
      <c r="V62" s="71"/>
    </row>
    <row r="63" spans="1:22" ht="13.5" customHeight="1">
      <c r="A63" s="49" t="s">
        <v>62</v>
      </c>
      <c r="B63" s="33" t="s">
        <v>256</v>
      </c>
      <c r="C63" s="33" t="s">
        <v>109</v>
      </c>
      <c r="D63" s="33" t="s">
        <v>221</v>
      </c>
      <c r="E63" s="67" t="s">
        <v>270</v>
      </c>
      <c r="F63" s="69">
        <v>44</v>
      </c>
      <c r="G63" s="69">
        <v>55</v>
      </c>
      <c r="H63" s="69">
        <v>52</v>
      </c>
      <c r="I63" s="69">
        <v>22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69">
        <v>0</v>
      </c>
      <c r="P63" s="69">
        <v>0</v>
      </c>
      <c r="Q63" s="69">
        <v>0</v>
      </c>
      <c r="R63" s="43">
        <v>151</v>
      </c>
      <c r="S63" s="43">
        <v>151</v>
      </c>
      <c r="T63" s="39">
        <v>28</v>
      </c>
      <c r="U63" s="39">
        <v>28</v>
      </c>
      <c r="V63" s="71"/>
    </row>
    <row r="64" spans="1:22" ht="13.5" customHeight="1" thickBot="1">
      <c r="A64" s="50"/>
      <c r="B64" s="34" t="s">
        <v>256</v>
      </c>
      <c r="C64" s="34" t="s">
        <v>257</v>
      </c>
      <c r="D64" s="34" t="s">
        <v>221</v>
      </c>
      <c r="E64" s="68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44"/>
      <c r="S64" s="44"/>
      <c r="T64" s="40"/>
      <c r="U64" s="40"/>
      <c r="V64" s="71"/>
    </row>
    <row r="65" spans="1:22" ht="13.5" customHeight="1">
      <c r="A65" s="49" t="s">
        <v>54</v>
      </c>
      <c r="B65" s="33" t="s">
        <v>132</v>
      </c>
      <c r="C65" s="33" t="s">
        <v>83</v>
      </c>
      <c r="D65" s="33" t="s">
        <v>226</v>
      </c>
      <c r="E65" s="67" t="s">
        <v>171</v>
      </c>
      <c r="F65" s="69">
        <v>44</v>
      </c>
      <c r="G65" s="69">
        <v>48</v>
      </c>
      <c r="H65" s="69">
        <v>60</v>
      </c>
      <c r="I65" s="69">
        <v>22</v>
      </c>
      <c r="J65" s="69">
        <v>0</v>
      </c>
      <c r="K65" s="69">
        <v>0</v>
      </c>
      <c r="L65" s="69">
        <v>0</v>
      </c>
      <c r="M65" s="69">
        <v>0</v>
      </c>
      <c r="N65" s="69">
        <v>0</v>
      </c>
      <c r="O65" s="69">
        <v>0</v>
      </c>
      <c r="P65" s="69">
        <v>0</v>
      </c>
      <c r="Q65" s="69">
        <v>0</v>
      </c>
      <c r="R65" s="43">
        <v>152</v>
      </c>
      <c r="S65" s="43">
        <v>152</v>
      </c>
      <c r="T65" s="39">
        <v>31</v>
      </c>
      <c r="U65" s="39">
        <v>31</v>
      </c>
      <c r="V65" s="71"/>
    </row>
    <row r="66" spans="1:22" ht="13.5" customHeight="1" thickBot="1">
      <c r="A66" s="50"/>
      <c r="B66" s="34" t="s">
        <v>249</v>
      </c>
      <c r="C66" s="34" t="s">
        <v>250</v>
      </c>
      <c r="D66" s="34" t="s">
        <v>223</v>
      </c>
      <c r="E66" s="68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44"/>
      <c r="S66" s="44"/>
      <c r="T66" s="40"/>
      <c r="U66" s="40"/>
      <c r="V66" s="71"/>
    </row>
    <row r="67" spans="1:22" ht="13.5" customHeight="1">
      <c r="A67" s="49" t="s">
        <v>29</v>
      </c>
      <c r="B67" s="33" t="s">
        <v>193</v>
      </c>
      <c r="C67" s="33" t="s">
        <v>120</v>
      </c>
      <c r="D67" s="33" t="s">
        <v>230</v>
      </c>
      <c r="E67" s="67" t="s">
        <v>77</v>
      </c>
      <c r="F67" s="69">
        <v>45</v>
      </c>
      <c r="G67" s="69">
        <v>49</v>
      </c>
      <c r="H67" s="69">
        <v>60</v>
      </c>
      <c r="I67" s="69">
        <v>29</v>
      </c>
      <c r="J67" s="69">
        <v>0</v>
      </c>
      <c r="K67" s="69">
        <v>0</v>
      </c>
      <c r="L67" s="69">
        <v>0</v>
      </c>
      <c r="M67" s="69">
        <v>0</v>
      </c>
      <c r="N67" s="69">
        <v>0</v>
      </c>
      <c r="O67" s="69">
        <v>0</v>
      </c>
      <c r="P67" s="69">
        <v>0</v>
      </c>
      <c r="Q67" s="69">
        <v>0</v>
      </c>
      <c r="R67" s="43">
        <v>154</v>
      </c>
      <c r="S67" s="43">
        <v>154</v>
      </c>
      <c r="T67" s="39">
        <v>32</v>
      </c>
      <c r="U67" s="39">
        <v>32</v>
      </c>
      <c r="V67" s="71"/>
    </row>
    <row r="68" spans="1:22" ht="13.5" customHeight="1" thickBot="1">
      <c r="A68" s="50"/>
      <c r="B68" s="34" t="s">
        <v>142</v>
      </c>
      <c r="C68" s="34" t="s">
        <v>127</v>
      </c>
      <c r="D68" s="34" t="s">
        <v>230</v>
      </c>
      <c r="E68" s="68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44"/>
      <c r="S68" s="44"/>
      <c r="T68" s="40"/>
      <c r="U68" s="40"/>
      <c r="V68" s="71"/>
    </row>
    <row r="69" spans="1:22" ht="13.5" customHeight="1">
      <c r="A69" s="49" t="s">
        <v>46</v>
      </c>
      <c r="B69" s="33" t="s">
        <v>138</v>
      </c>
      <c r="C69" s="33" t="s">
        <v>88</v>
      </c>
      <c r="D69" s="33" t="s">
        <v>227</v>
      </c>
      <c r="E69" s="67" t="s">
        <v>173</v>
      </c>
      <c r="F69" s="69">
        <v>45</v>
      </c>
      <c r="G69" s="69">
        <v>51</v>
      </c>
      <c r="H69" s="69">
        <v>58</v>
      </c>
      <c r="I69" s="69">
        <v>29</v>
      </c>
      <c r="J69" s="69">
        <v>0</v>
      </c>
      <c r="K69" s="69">
        <v>0</v>
      </c>
      <c r="L69" s="69">
        <v>0</v>
      </c>
      <c r="M69" s="69">
        <v>0</v>
      </c>
      <c r="N69" s="69">
        <v>0</v>
      </c>
      <c r="O69" s="69">
        <v>0</v>
      </c>
      <c r="P69" s="69">
        <v>0</v>
      </c>
      <c r="Q69" s="69">
        <v>0</v>
      </c>
      <c r="R69" s="43">
        <v>154</v>
      </c>
      <c r="S69" s="43">
        <v>154</v>
      </c>
      <c r="T69" s="39">
        <v>32</v>
      </c>
      <c r="U69" s="39">
        <v>32</v>
      </c>
      <c r="V69" s="71"/>
    </row>
    <row r="70" spans="1:22" ht="13.5" customHeight="1" thickBot="1">
      <c r="A70" s="50"/>
      <c r="B70" s="34" t="s">
        <v>139</v>
      </c>
      <c r="C70" s="34" t="s">
        <v>89</v>
      </c>
      <c r="D70" s="34" t="s">
        <v>227</v>
      </c>
      <c r="E70" s="68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44"/>
      <c r="S70" s="44"/>
      <c r="T70" s="40"/>
      <c r="U70" s="40"/>
      <c r="V70" s="71"/>
    </row>
    <row r="71" spans="1:22" ht="13.5" customHeight="1">
      <c r="A71" s="49" t="s">
        <v>53</v>
      </c>
      <c r="B71" s="33" t="s">
        <v>164</v>
      </c>
      <c r="C71" s="33" t="s">
        <v>248</v>
      </c>
      <c r="D71" s="33" t="s">
        <v>223</v>
      </c>
      <c r="E71" s="67" t="s">
        <v>171</v>
      </c>
      <c r="F71" s="69">
        <v>47</v>
      </c>
      <c r="G71" s="69">
        <v>57</v>
      </c>
      <c r="H71" s="69">
        <v>50</v>
      </c>
      <c r="I71" s="69">
        <v>42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  <c r="O71" s="69">
        <v>0</v>
      </c>
      <c r="P71" s="69">
        <v>0</v>
      </c>
      <c r="Q71" s="69">
        <v>0</v>
      </c>
      <c r="R71" s="43">
        <v>154</v>
      </c>
      <c r="S71" s="43">
        <v>154</v>
      </c>
      <c r="T71" s="39">
        <v>32</v>
      </c>
      <c r="U71" s="39">
        <v>32</v>
      </c>
      <c r="V71" s="71"/>
    </row>
    <row r="72" spans="1:22" ht="13.5" customHeight="1" thickBot="1">
      <c r="A72" s="50"/>
      <c r="B72" s="34" t="s">
        <v>164</v>
      </c>
      <c r="C72" s="34" t="s">
        <v>85</v>
      </c>
      <c r="D72" s="34" t="s">
        <v>223</v>
      </c>
      <c r="E72" s="68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44"/>
      <c r="S72" s="44"/>
      <c r="T72" s="40"/>
      <c r="U72" s="40"/>
      <c r="V72" s="71"/>
    </row>
    <row r="73" spans="1:22" ht="13.5" customHeight="1">
      <c r="A73" s="49" t="s">
        <v>66</v>
      </c>
      <c r="B73" s="33" t="s">
        <v>135</v>
      </c>
      <c r="C73" s="33" t="s">
        <v>125</v>
      </c>
      <c r="D73" s="33" t="s">
        <v>221</v>
      </c>
      <c r="E73" s="67" t="s">
        <v>270</v>
      </c>
      <c r="F73" s="69">
        <v>44</v>
      </c>
      <c r="G73" s="69">
        <v>54</v>
      </c>
      <c r="H73" s="69">
        <v>56</v>
      </c>
      <c r="I73" s="69">
        <v>22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  <c r="O73" s="69">
        <v>0</v>
      </c>
      <c r="P73" s="69">
        <v>0</v>
      </c>
      <c r="Q73" s="69">
        <v>0</v>
      </c>
      <c r="R73" s="43">
        <v>154</v>
      </c>
      <c r="S73" s="43">
        <v>154</v>
      </c>
      <c r="T73" s="39">
        <v>32</v>
      </c>
      <c r="U73" s="39">
        <v>32</v>
      </c>
      <c r="V73" s="71"/>
    </row>
    <row r="74" spans="1:22" ht="13.5" customHeight="1" thickBot="1">
      <c r="A74" s="50"/>
      <c r="B74" s="34" t="s">
        <v>135</v>
      </c>
      <c r="C74" s="34" t="s">
        <v>86</v>
      </c>
      <c r="D74" s="34" t="s">
        <v>221</v>
      </c>
      <c r="E74" s="68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44"/>
      <c r="S74" s="44"/>
      <c r="T74" s="40"/>
      <c r="U74" s="40"/>
      <c r="V74" s="71"/>
    </row>
    <row r="75" spans="1:22" ht="13.5" customHeight="1">
      <c r="A75" s="49" t="s">
        <v>43</v>
      </c>
      <c r="B75" s="33" t="s">
        <v>217</v>
      </c>
      <c r="C75" s="33" t="s">
        <v>124</v>
      </c>
      <c r="D75" s="33" t="s">
        <v>223</v>
      </c>
      <c r="E75" s="67" t="s">
        <v>78</v>
      </c>
      <c r="F75" s="69">
        <v>49</v>
      </c>
      <c r="G75" s="69">
        <v>52</v>
      </c>
      <c r="H75" s="69">
        <v>54</v>
      </c>
      <c r="I75" s="69">
        <v>46</v>
      </c>
      <c r="J75" s="69">
        <v>0</v>
      </c>
      <c r="K75" s="69">
        <v>0</v>
      </c>
      <c r="L75" s="69">
        <v>0</v>
      </c>
      <c r="M75" s="69">
        <v>0</v>
      </c>
      <c r="N75" s="69">
        <v>0</v>
      </c>
      <c r="O75" s="69">
        <v>0</v>
      </c>
      <c r="P75" s="69">
        <v>0</v>
      </c>
      <c r="Q75" s="69">
        <v>0</v>
      </c>
      <c r="R75" s="43">
        <v>155</v>
      </c>
      <c r="S75" s="43">
        <v>155</v>
      </c>
      <c r="T75" s="39">
        <v>36</v>
      </c>
      <c r="U75" s="39">
        <v>36</v>
      </c>
      <c r="V75" s="71"/>
    </row>
    <row r="76" spans="1:22" ht="13.5" customHeight="1" thickBot="1">
      <c r="A76" s="50"/>
      <c r="B76" s="34" t="s">
        <v>218</v>
      </c>
      <c r="C76" s="34" t="s">
        <v>219</v>
      </c>
      <c r="D76" s="34" t="s">
        <v>223</v>
      </c>
      <c r="E76" s="68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44"/>
      <c r="S76" s="44"/>
      <c r="T76" s="40"/>
      <c r="U76" s="40"/>
      <c r="V76" s="71"/>
    </row>
    <row r="77" spans="1:22" ht="13.5" customHeight="1">
      <c r="A77" s="49" t="s">
        <v>31</v>
      </c>
      <c r="B77" s="33" t="s">
        <v>198</v>
      </c>
      <c r="C77" s="33" t="s">
        <v>101</v>
      </c>
      <c r="D77" s="33" t="s">
        <v>224</v>
      </c>
      <c r="E77" s="67" t="s">
        <v>77</v>
      </c>
      <c r="F77" s="69">
        <v>41</v>
      </c>
      <c r="G77" s="69">
        <v>54</v>
      </c>
      <c r="H77" s="69">
        <v>61</v>
      </c>
      <c r="I77" s="69">
        <v>7</v>
      </c>
      <c r="J77" s="69">
        <v>0</v>
      </c>
      <c r="K77" s="69">
        <v>0</v>
      </c>
      <c r="L77" s="69">
        <v>0</v>
      </c>
      <c r="M77" s="69">
        <v>0</v>
      </c>
      <c r="N77" s="69">
        <v>0</v>
      </c>
      <c r="O77" s="69">
        <v>0</v>
      </c>
      <c r="P77" s="69">
        <v>0</v>
      </c>
      <c r="Q77" s="69">
        <v>0</v>
      </c>
      <c r="R77" s="43">
        <v>156</v>
      </c>
      <c r="S77" s="43">
        <v>156</v>
      </c>
      <c r="T77" s="39">
        <v>37</v>
      </c>
      <c r="U77" s="39">
        <v>37</v>
      </c>
      <c r="V77" s="71"/>
    </row>
    <row r="78" spans="1:22" ht="13.5" customHeight="1" thickBot="1">
      <c r="A78" s="50"/>
      <c r="B78" s="34" t="s">
        <v>199</v>
      </c>
      <c r="C78" s="34" t="s">
        <v>200</v>
      </c>
      <c r="D78" s="34" t="s">
        <v>224</v>
      </c>
      <c r="E78" s="68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44"/>
      <c r="S78" s="44"/>
      <c r="T78" s="40"/>
      <c r="U78" s="40"/>
      <c r="V78" s="71"/>
    </row>
    <row r="79" spans="1:22" ht="13.5" customHeight="1">
      <c r="A79" s="49" t="s">
        <v>56</v>
      </c>
      <c r="B79" s="33" t="s">
        <v>238</v>
      </c>
      <c r="C79" s="33" t="s">
        <v>251</v>
      </c>
      <c r="D79" s="33" t="s">
        <v>225</v>
      </c>
      <c r="E79" s="67" t="s">
        <v>172</v>
      </c>
      <c r="F79" s="69">
        <v>48</v>
      </c>
      <c r="G79" s="69">
        <v>53</v>
      </c>
      <c r="H79" s="69">
        <v>55</v>
      </c>
      <c r="I79" s="69">
        <v>44</v>
      </c>
      <c r="J79" s="69">
        <v>0</v>
      </c>
      <c r="K79" s="69">
        <v>0</v>
      </c>
      <c r="L79" s="69">
        <v>0</v>
      </c>
      <c r="M79" s="69">
        <v>0</v>
      </c>
      <c r="N79" s="69">
        <v>0</v>
      </c>
      <c r="O79" s="69">
        <v>0</v>
      </c>
      <c r="P79" s="69">
        <v>0</v>
      </c>
      <c r="Q79" s="69">
        <v>0</v>
      </c>
      <c r="R79" s="43">
        <v>156</v>
      </c>
      <c r="S79" s="43">
        <v>156</v>
      </c>
      <c r="T79" s="39">
        <v>37</v>
      </c>
      <c r="U79" s="39">
        <v>37</v>
      </c>
      <c r="V79" s="71"/>
    </row>
    <row r="80" spans="1:22" ht="13.5" customHeight="1" thickBot="1">
      <c r="A80" s="50"/>
      <c r="B80" s="34" t="s">
        <v>240</v>
      </c>
      <c r="C80" s="34" t="s">
        <v>252</v>
      </c>
      <c r="D80" s="34" t="s">
        <v>225</v>
      </c>
      <c r="E80" s="68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44"/>
      <c r="S80" s="44"/>
      <c r="T80" s="40"/>
      <c r="U80" s="40"/>
      <c r="V80" s="71"/>
    </row>
    <row r="81" spans="1:22" ht="13.5" customHeight="1">
      <c r="A81" s="49" t="s">
        <v>30</v>
      </c>
      <c r="B81" s="33" t="s">
        <v>194</v>
      </c>
      <c r="C81" s="33" t="s">
        <v>195</v>
      </c>
      <c r="D81" s="33" t="s">
        <v>224</v>
      </c>
      <c r="E81" s="67" t="s">
        <v>77</v>
      </c>
      <c r="F81" s="69">
        <v>43</v>
      </c>
      <c r="G81" s="69">
        <v>51</v>
      </c>
      <c r="H81" s="69">
        <v>64</v>
      </c>
      <c r="I81" s="69">
        <v>17</v>
      </c>
      <c r="J81" s="69">
        <v>0</v>
      </c>
      <c r="K81" s="69">
        <v>0</v>
      </c>
      <c r="L81" s="69">
        <v>0</v>
      </c>
      <c r="M81" s="69">
        <v>0</v>
      </c>
      <c r="N81" s="69">
        <v>0</v>
      </c>
      <c r="O81" s="69">
        <v>0</v>
      </c>
      <c r="P81" s="69">
        <v>0</v>
      </c>
      <c r="Q81" s="69">
        <v>0</v>
      </c>
      <c r="R81" s="43">
        <v>158</v>
      </c>
      <c r="S81" s="43">
        <v>158</v>
      </c>
      <c r="T81" s="39">
        <v>39</v>
      </c>
      <c r="U81" s="39">
        <v>39</v>
      </c>
      <c r="V81" s="71"/>
    </row>
    <row r="82" spans="1:22" ht="13.5" customHeight="1" thickBot="1">
      <c r="A82" s="50"/>
      <c r="B82" s="34" t="s">
        <v>196</v>
      </c>
      <c r="C82" s="34" t="s">
        <v>197</v>
      </c>
      <c r="D82" s="34" t="s">
        <v>229</v>
      </c>
      <c r="E82" s="68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44"/>
      <c r="S82" s="44"/>
      <c r="T82" s="40"/>
      <c r="U82" s="40"/>
      <c r="V82" s="71"/>
    </row>
    <row r="83" spans="1:22" ht="13.5" customHeight="1">
      <c r="A83" s="49" t="s">
        <v>37</v>
      </c>
      <c r="B83" s="33" t="s">
        <v>206</v>
      </c>
      <c r="C83" s="33" t="s">
        <v>207</v>
      </c>
      <c r="D83" s="33" t="s">
        <v>222</v>
      </c>
      <c r="E83" s="67" t="s">
        <v>78</v>
      </c>
      <c r="F83" s="69">
        <v>45</v>
      </c>
      <c r="G83" s="69">
        <v>54</v>
      </c>
      <c r="H83" s="69">
        <v>60</v>
      </c>
      <c r="I83" s="69">
        <v>29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69">
        <v>0</v>
      </c>
      <c r="P83" s="69">
        <v>0</v>
      </c>
      <c r="Q83" s="69">
        <v>0</v>
      </c>
      <c r="R83" s="43">
        <v>159</v>
      </c>
      <c r="S83" s="43">
        <v>159</v>
      </c>
      <c r="T83" s="39">
        <v>40</v>
      </c>
      <c r="U83" s="39">
        <v>40</v>
      </c>
      <c r="V83" s="71"/>
    </row>
    <row r="84" spans="1:22" ht="13.5" customHeight="1" thickBot="1">
      <c r="A84" s="50"/>
      <c r="B84" s="34" t="s">
        <v>208</v>
      </c>
      <c r="C84" s="34" t="s">
        <v>100</v>
      </c>
      <c r="D84" s="34" t="s">
        <v>222</v>
      </c>
      <c r="E84" s="68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44"/>
      <c r="S84" s="44"/>
      <c r="T84" s="40"/>
      <c r="U84" s="40"/>
      <c r="V84" s="71"/>
    </row>
    <row r="85" spans="1:22" ht="13.5" customHeight="1">
      <c r="A85" s="49" t="s">
        <v>39</v>
      </c>
      <c r="B85" s="33" t="s">
        <v>210</v>
      </c>
      <c r="C85" s="33" t="s">
        <v>211</v>
      </c>
      <c r="D85" s="33" t="s">
        <v>221</v>
      </c>
      <c r="E85" s="67" t="s">
        <v>78</v>
      </c>
      <c r="F85" s="69">
        <v>46</v>
      </c>
      <c r="G85" s="69">
        <v>53</v>
      </c>
      <c r="H85" s="69">
        <v>60</v>
      </c>
      <c r="I85" s="69">
        <v>37</v>
      </c>
      <c r="J85" s="69">
        <v>0</v>
      </c>
      <c r="K85" s="69">
        <v>0</v>
      </c>
      <c r="L85" s="69">
        <v>0</v>
      </c>
      <c r="M85" s="69">
        <v>0</v>
      </c>
      <c r="N85" s="69">
        <v>0</v>
      </c>
      <c r="O85" s="69">
        <v>0</v>
      </c>
      <c r="P85" s="69">
        <v>0</v>
      </c>
      <c r="Q85" s="69">
        <v>0</v>
      </c>
      <c r="R85" s="43">
        <v>159</v>
      </c>
      <c r="S85" s="43">
        <v>159</v>
      </c>
      <c r="T85" s="39">
        <v>40</v>
      </c>
      <c r="U85" s="39">
        <v>40</v>
      </c>
      <c r="V85" s="71"/>
    </row>
    <row r="86" spans="1:23" ht="13.5" customHeight="1" thickBot="1">
      <c r="A86" s="50"/>
      <c r="B86" s="34" t="s">
        <v>170</v>
      </c>
      <c r="C86" s="34" t="s">
        <v>100</v>
      </c>
      <c r="D86" s="34" t="s">
        <v>221</v>
      </c>
      <c r="E86" s="68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44"/>
      <c r="S86" s="44"/>
      <c r="T86" s="40"/>
      <c r="U86" s="40"/>
      <c r="V86" s="71"/>
      <c r="W86" s="14"/>
    </row>
    <row r="87" spans="1:22" ht="13.5" customHeight="1">
      <c r="A87" s="49" t="s">
        <v>33</v>
      </c>
      <c r="B87" s="33" t="s">
        <v>203</v>
      </c>
      <c r="C87" s="33" t="s">
        <v>204</v>
      </c>
      <c r="D87" s="33" t="s">
        <v>223</v>
      </c>
      <c r="E87" s="67" t="s">
        <v>77</v>
      </c>
      <c r="F87" s="69">
        <v>51</v>
      </c>
      <c r="G87" s="69">
        <v>51</v>
      </c>
      <c r="H87" s="69">
        <v>61</v>
      </c>
      <c r="I87" s="69">
        <v>52</v>
      </c>
      <c r="J87" s="69">
        <v>0</v>
      </c>
      <c r="K87" s="69">
        <v>0</v>
      </c>
      <c r="L87" s="69">
        <v>0</v>
      </c>
      <c r="M87" s="69">
        <v>0</v>
      </c>
      <c r="N87" s="69">
        <v>0</v>
      </c>
      <c r="O87" s="69">
        <v>0</v>
      </c>
      <c r="P87" s="69">
        <v>0</v>
      </c>
      <c r="Q87" s="69">
        <v>0</v>
      </c>
      <c r="R87" s="43">
        <v>163</v>
      </c>
      <c r="S87" s="43">
        <v>163</v>
      </c>
      <c r="T87" s="39">
        <v>42</v>
      </c>
      <c r="U87" s="39">
        <v>42</v>
      </c>
      <c r="V87" s="71"/>
    </row>
    <row r="88" spans="1:22" ht="13.5" customHeight="1" thickBot="1">
      <c r="A88" s="50"/>
      <c r="B88" s="34" t="s">
        <v>203</v>
      </c>
      <c r="C88" s="34" t="s">
        <v>205</v>
      </c>
      <c r="D88" s="34" t="s">
        <v>223</v>
      </c>
      <c r="E88" s="68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44"/>
      <c r="S88" s="44"/>
      <c r="T88" s="40"/>
      <c r="U88" s="40"/>
      <c r="V88" s="71"/>
    </row>
    <row r="89" spans="1:22" ht="13.5" customHeight="1">
      <c r="A89" s="49" t="s">
        <v>42</v>
      </c>
      <c r="B89" s="33" t="s">
        <v>215</v>
      </c>
      <c r="C89" s="33" t="s">
        <v>103</v>
      </c>
      <c r="D89" s="33" t="s">
        <v>221</v>
      </c>
      <c r="E89" s="67" t="s">
        <v>78</v>
      </c>
      <c r="F89" s="69">
        <v>47</v>
      </c>
      <c r="G89" s="69">
        <v>59</v>
      </c>
      <c r="H89" s="69">
        <v>57</v>
      </c>
      <c r="I89" s="69">
        <v>42</v>
      </c>
      <c r="J89" s="69">
        <v>0</v>
      </c>
      <c r="K89" s="69">
        <v>0</v>
      </c>
      <c r="L89" s="69">
        <v>0</v>
      </c>
      <c r="M89" s="69">
        <v>0</v>
      </c>
      <c r="N89" s="69">
        <v>0</v>
      </c>
      <c r="O89" s="69">
        <v>0</v>
      </c>
      <c r="P89" s="69">
        <v>0</v>
      </c>
      <c r="Q89" s="69">
        <v>0</v>
      </c>
      <c r="R89" s="43">
        <v>163</v>
      </c>
      <c r="S89" s="43">
        <v>163</v>
      </c>
      <c r="T89" s="39">
        <v>42</v>
      </c>
      <c r="U89" s="39">
        <v>42</v>
      </c>
      <c r="V89" s="71"/>
    </row>
    <row r="90" spans="1:22" ht="13.5" customHeight="1" thickBot="1">
      <c r="A90" s="50"/>
      <c r="B90" s="34" t="s">
        <v>170</v>
      </c>
      <c r="C90" s="34" t="s">
        <v>216</v>
      </c>
      <c r="D90" s="34" t="s">
        <v>228</v>
      </c>
      <c r="E90" s="68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44"/>
      <c r="S90" s="44"/>
      <c r="T90" s="40"/>
      <c r="U90" s="40"/>
      <c r="V90" s="71"/>
    </row>
    <row r="91" spans="1:22" ht="13.5" customHeight="1">
      <c r="A91" s="49" t="s">
        <v>70</v>
      </c>
      <c r="B91" s="33" t="s">
        <v>284</v>
      </c>
      <c r="C91" s="33" t="s">
        <v>261</v>
      </c>
      <c r="D91" s="33" t="s">
        <v>229</v>
      </c>
      <c r="E91" s="67" t="s">
        <v>270</v>
      </c>
      <c r="F91" s="69">
        <v>46</v>
      </c>
      <c r="G91" s="69">
        <v>51</v>
      </c>
      <c r="H91" s="69">
        <v>66</v>
      </c>
      <c r="I91" s="69">
        <v>37</v>
      </c>
      <c r="J91" s="69">
        <v>0</v>
      </c>
      <c r="K91" s="69">
        <v>0</v>
      </c>
      <c r="L91" s="69">
        <v>0</v>
      </c>
      <c r="M91" s="69">
        <v>0</v>
      </c>
      <c r="N91" s="69">
        <v>0</v>
      </c>
      <c r="O91" s="69">
        <v>0</v>
      </c>
      <c r="P91" s="69">
        <v>0</v>
      </c>
      <c r="Q91" s="69">
        <v>0</v>
      </c>
      <c r="R91" s="43">
        <v>163</v>
      </c>
      <c r="S91" s="43">
        <v>163</v>
      </c>
      <c r="T91" s="39">
        <v>42</v>
      </c>
      <c r="U91" s="39">
        <v>42</v>
      </c>
      <c r="V91" s="71"/>
    </row>
    <row r="92" spans="1:22" ht="13.5" customHeight="1" thickBot="1">
      <c r="A92" s="50"/>
      <c r="B92" s="34" t="s">
        <v>134</v>
      </c>
      <c r="C92" s="34" t="s">
        <v>85</v>
      </c>
      <c r="D92" s="34" t="s">
        <v>226</v>
      </c>
      <c r="E92" s="68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44"/>
      <c r="S92" s="44"/>
      <c r="T92" s="40"/>
      <c r="U92" s="40"/>
      <c r="V92" s="71"/>
    </row>
    <row r="93" spans="1:22" ht="13.5" customHeight="1">
      <c r="A93" s="49" t="s">
        <v>27</v>
      </c>
      <c r="B93" s="33" t="s">
        <v>157</v>
      </c>
      <c r="C93" s="33" t="s">
        <v>188</v>
      </c>
      <c r="D93" s="33" t="s">
        <v>226</v>
      </c>
      <c r="E93" s="67" t="s">
        <v>77</v>
      </c>
      <c r="F93" s="69">
        <v>46</v>
      </c>
      <c r="G93" s="69">
        <v>55</v>
      </c>
      <c r="H93" s="69">
        <v>64</v>
      </c>
      <c r="I93" s="69">
        <v>37</v>
      </c>
      <c r="J93" s="69">
        <v>0</v>
      </c>
      <c r="K93" s="69">
        <v>0</v>
      </c>
      <c r="L93" s="69">
        <v>0</v>
      </c>
      <c r="M93" s="69">
        <v>0</v>
      </c>
      <c r="N93" s="69">
        <v>0</v>
      </c>
      <c r="O93" s="69">
        <v>0</v>
      </c>
      <c r="P93" s="69">
        <v>0</v>
      </c>
      <c r="Q93" s="69">
        <v>0</v>
      </c>
      <c r="R93" s="43">
        <v>165</v>
      </c>
      <c r="S93" s="43">
        <v>165</v>
      </c>
      <c r="T93" s="39">
        <v>45</v>
      </c>
      <c r="U93" s="39">
        <v>45</v>
      </c>
      <c r="V93" s="71"/>
    </row>
    <row r="94" spans="1:22" ht="13.5" customHeight="1" thickBot="1">
      <c r="A94" s="50"/>
      <c r="B94" s="34" t="s">
        <v>132</v>
      </c>
      <c r="C94" s="34" t="s">
        <v>113</v>
      </c>
      <c r="D94" s="34" t="s">
        <v>226</v>
      </c>
      <c r="E94" s="68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44"/>
      <c r="S94" s="44"/>
      <c r="T94" s="40"/>
      <c r="U94" s="40"/>
      <c r="V94" s="71"/>
    </row>
    <row r="95" spans="1:22" ht="13.5" customHeight="1">
      <c r="A95" s="49" t="s">
        <v>32</v>
      </c>
      <c r="B95" s="33" t="s">
        <v>141</v>
      </c>
      <c r="C95" s="33" t="s">
        <v>127</v>
      </c>
      <c r="D95" s="33" t="s">
        <v>227</v>
      </c>
      <c r="E95" s="67" t="s">
        <v>77</v>
      </c>
      <c r="F95" s="69">
        <v>49</v>
      </c>
      <c r="G95" s="69">
        <v>60</v>
      </c>
      <c r="H95" s="69">
        <v>57</v>
      </c>
      <c r="I95" s="69">
        <v>46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69">
        <v>0</v>
      </c>
      <c r="P95" s="69">
        <v>0</v>
      </c>
      <c r="Q95" s="69">
        <v>0</v>
      </c>
      <c r="R95" s="43">
        <v>166</v>
      </c>
      <c r="S95" s="43">
        <v>166</v>
      </c>
      <c r="T95" s="39">
        <v>46</v>
      </c>
      <c r="U95" s="39">
        <v>46</v>
      </c>
      <c r="V95" s="71"/>
    </row>
    <row r="96" spans="1:22" ht="13.5" customHeight="1" thickBot="1">
      <c r="A96" s="50"/>
      <c r="B96" s="34" t="s">
        <v>201</v>
      </c>
      <c r="C96" s="34" t="s">
        <v>202</v>
      </c>
      <c r="D96" s="34" t="s">
        <v>227</v>
      </c>
      <c r="E96" s="68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44"/>
      <c r="S96" s="44"/>
      <c r="T96" s="40"/>
      <c r="U96" s="40"/>
      <c r="V96" s="71"/>
    </row>
    <row r="97" spans="1:22" ht="13.5" customHeight="1">
      <c r="A97" s="49" t="s">
        <v>71</v>
      </c>
      <c r="B97" s="33" t="s">
        <v>194</v>
      </c>
      <c r="C97" s="33" t="s">
        <v>271</v>
      </c>
      <c r="D97" s="33" t="s">
        <v>224</v>
      </c>
      <c r="E97" s="67" t="s">
        <v>273</v>
      </c>
      <c r="F97" s="69">
        <v>52</v>
      </c>
      <c r="G97" s="69">
        <v>56</v>
      </c>
      <c r="H97" s="69">
        <v>61</v>
      </c>
      <c r="I97" s="69">
        <v>54</v>
      </c>
      <c r="J97" s="69">
        <v>0</v>
      </c>
      <c r="K97" s="69">
        <v>0</v>
      </c>
      <c r="L97" s="69">
        <v>0</v>
      </c>
      <c r="M97" s="69">
        <v>0</v>
      </c>
      <c r="N97" s="69">
        <v>0</v>
      </c>
      <c r="O97" s="69">
        <v>0</v>
      </c>
      <c r="P97" s="69">
        <v>0</v>
      </c>
      <c r="Q97" s="69">
        <v>0</v>
      </c>
      <c r="R97" s="43">
        <v>169</v>
      </c>
      <c r="S97" s="43">
        <v>169</v>
      </c>
      <c r="T97" s="39">
        <v>47</v>
      </c>
      <c r="U97" s="39">
        <v>47</v>
      </c>
      <c r="V97" s="71"/>
    </row>
    <row r="98" spans="1:22" ht="13.5" customHeight="1" thickBot="1">
      <c r="A98" s="50"/>
      <c r="B98" s="34" t="s">
        <v>179</v>
      </c>
      <c r="C98" s="34" t="s">
        <v>272</v>
      </c>
      <c r="D98" s="34" t="s">
        <v>225</v>
      </c>
      <c r="E98" s="68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44"/>
      <c r="S98" s="44"/>
      <c r="T98" s="40"/>
      <c r="U98" s="40"/>
      <c r="V98" s="71"/>
    </row>
    <row r="99" spans="1:22" ht="13.5" customHeight="1">
      <c r="A99" s="49" t="s">
        <v>50</v>
      </c>
      <c r="B99" s="33" t="s">
        <v>245</v>
      </c>
      <c r="C99" s="33" t="s">
        <v>246</v>
      </c>
      <c r="D99" s="33" t="s">
        <v>223</v>
      </c>
      <c r="E99" s="67" t="s">
        <v>173</v>
      </c>
      <c r="F99" s="69">
        <v>52</v>
      </c>
      <c r="G99" s="69">
        <v>64</v>
      </c>
      <c r="H99" s="69">
        <v>54</v>
      </c>
      <c r="I99" s="69">
        <v>54</v>
      </c>
      <c r="J99" s="69">
        <v>0</v>
      </c>
      <c r="K99" s="69">
        <v>0</v>
      </c>
      <c r="L99" s="69">
        <v>0</v>
      </c>
      <c r="M99" s="69">
        <v>0</v>
      </c>
      <c r="N99" s="69">
        <v>0</v>
      </c>
      <c r="O99" s="69">
        <v>0</v>
      </c>
      <c r="P99" s="69">
        <v>0</v>
      </c>
      <c r="Q99" s="69">
        <v>0</v>
      </c>
      <c r="R99" s="43">
        <v>170</v>
      </c>
      <c r="S99" s="43">
        <v>170</v>
      </c>
      <c r="T99" s="39">
        <v>48</v>
      </c>
      <c r="U99" s="39">
        <v>48</v>
      </c>
      <c r="V99" s="71"/>
    </row>
    <row r="100" spans="1:22" ht="13.5" customHeight="1" thickBot="1">
      <c r="A100" s="50"/>
      <c r="B100" s="34" t="s">
        <v>247</v>
      </c>
      <c r="C100" s="34" t="s">
        <v>82</v>
      </c>
      <c r="D100" s="34" t="s">
        <v>223</v>
      </c>
      <c r="E100" s="68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44"/>
      <c r="S100" s="44"/>
      <c r="T100" s="40"/>
      <c r="U100" s="40"/>
      <c r="V100" s="71"/>
    </row>
    <row r="101" spans="1:22" ht="13.5" customHeight="1">
      <c r="A101" s="49" t="s">
        <v>68</v>
      </c>
      <c r="B101" s="33" t="s">
        <v>154</v>
      </c>
      <c r="C101" s="33" t="s">
        <v>107</v>
      </c>
      <c r="D101" s="33" t="s">
        <v>228</v>
      </c>
      <c r="E101" s="67" t="s">
        <v>270</v>
      </c>
      <c r="F101" s="69">
        <v>49</v>
      </c>
      <c r="G101" s="69">
        <v>59</v>
      </c>
      <c r="H101" s="69">
        <v>62</v>
      </c>
      <c r="I101" s="69">
        <v>46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  <c r="O101" s="69">
        <v>0</v>
      </c>
      <c r="P101" s="69">
        <v>0</v>
      </c>
      <c r="Q101" s="69">
        <v>0</v>
      </c>
      <c r="R101" s="43">
        <v>170</v>
      </c>
      <c r="S101" s="43">
        <v>170</v>
      </c>
      <c r="T101" s="39">
        <v>48</v>
      </c>
      <c r="U101" s="39">
        <v>48</v>
      </c>
      <c r="V101" s="71"/>
    </row>
    <row r="102" spans="1:22" ht="13.5" customHeight="1" thickBot="1">
      <c r="A102" s="50"/>
      <c r="B102" s="34" t="s">
        <v>154</v>
      </c>
      <c r="C102" s="34" t="s">
        <v>106</v>
      </c>
      <c r="D102" s="34" t="s">
        <v>228</v>
      </c>
      <c r="E102" s="68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44"/>
      <c r="S102" s="44"/>
      <c r="T102" s="40"/>
      <c r="U102" s="40"/>
      <c r="V102" s="71"/>
    </row>
    <row r="103" spans="1:22" ht="13.5" customHeight="1">
      <c r="A103" s="49" t="s">
        <v>41</v>
      </c>
      <c r="B103" s="33" t="s">
        <v>212</v>
      </c>
      <c r="C103" s="33" t="s">
        <v>213</v>
      </c>
      <c r="D103" s="33" t="s">
        <v>226</v>
      </c>
      <c r="E103" s="67" t="s">
        <v>78</v>
      </c>
      <c r="F103" s="69">
        <v>46</v>
      </c>
      <c r="G103" s="69">
        <v>58</v>
      </c>
      <c r="H103" s="69">
        <v>67</v>
      </c>
      <c r="I103" s="69">
        <v>37</v>
      </c>
      <c r="J103" s="69">
        <v>0</v>
      </c>
      <c r="K103" s="69">
        <v>0</v>
      </c>
      <c r="L103" s="69">
        <v>0</v>
      </c>
      <c r="M103" s="69">
        <v>0</v>
      </c>
      <c r="N103" s="69">
        <v>0</v>
      </c>
      <c r="O103" s="69">
        <v>0</v>
      </c>
      <c r="P103" s="69">
        <v>0</v>
      </c>
      <c r="Q103" s="69">
        <v>0</v>
      </c>
      <c r="R103" s="43">
        <v>171</v>
      </c>
      <c r="S103" s="43">
        <v>171</v>
      </c>
      <c r="T103" s="39">
        <v>50</v>
      </c>
      <c r="U103" s="39">
        <v>50</v>
      </c>
      <c r="V103" s="71"/>
    </row>
    <row r="104" spans="1:22" ht="13.5" customHeight="1" thickBot="1">
      <c r="A104" s="50"/>
      <c r="B104" s="34" t="s">
        <v>214</v>
      </c>
      <c r="C104" s="34" t="s">
        <v>108</v>
      </c>
      <c r="D104" s="34" t="s">
        <v>226</v>
      </c>
      <c r="E104" s="68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44"/>
      <c r="S104" s="44"/>
      <c r="T104" s="40"/>
      <c r="U104" s="40"/>
      <c r="V104" s="71"/>
    </row>
    <row r="105" spans="1:22" ht="13.5" customHeight="1">
      <c r="A105" s="49" t="s">
        <v>57</v>
      </c>
      <c r="B105" s="33" t="s">
        <v>149</v>
      </c>
      <c r="C105" s="33" t="s">
        <v>253</v>
      </c>
      <c r="D105" s="33" t="s">
        <v>222</v>
      </c>
      <c r="E105" s="67" t="s">
        <v>172</v>
      </c>
      <c r="F105" s="69">
        <v>48</v>
      </c>
      <c r="G105" s="69">
        <v>63</v>
      </c>
      <c r="H105" s="69">
        <v>61</v>
      </c>
      <c r="I105" s="69">
        <v>44</v>
      </c>
      <c r="J105" s="69">
        <v>0</v>
      </c>
      <c r="K105" s="69">
        <v>0</v>
      </c>
      <c r="L105" s="69">
        <v>0</v>
      </c>
      <c r="M105" s="69">
        <v>0</v>
      </c>
      <c r="N105" s="69">
        <v>0</v>
      </c>
      <c r="O105" s="69">
        <v>0</v>
      </c>
      <c r="P105" s="69">
        <v>0</v>
      </c>
      <c r="Q105" s="69">
        <v>0</v>
      </c>
      <c r="R105" s="43">
        <v>172</v>
      </c>
      <c r="S105" s="43">
        <v>172</v>
      </c>
      <c r="T105" s="39">
        <v>51</v>
      </c>
      <c r="U105" s="39">
        <v>51</v>
      </c>
      <c r="V105" s="71"/>
    </row>
    <row r="106" spans="1:22" ht="13.5" customHeight="1" thickBot="1">
      <c r="A106" s="50"/>
      <c r="B106" s="34" t="s">
        <v>206</v>
      </c>
      <c r="C106" s="34" t="s">
        <v>254</v>
      </c>
      <c r="D106" s="34" t="s">
        <v>222</v>
      </c>
      <c r="E106" s="68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44"/>
      <c r="S106" s="44"/>
      <c r="T106" s="40"/>
      <c r="U106" s="40"/>
      <c r="V106" s="71"/>
    </row>
    <row r="107" spans="1:22" ht="13.5" customHeight="1">
      <c r="A107" s="49" t="s">
        <v>49</v>
      </c>
      <c r="B107" s="33" t="s">
        <v>241</v>
      </c>
      <c r="C107" s="33" t="s">
        <v>242</v>
      </c>
      <c r="D107" s="33" t="s">
        <v>229</v>
      </c>
      <c r="E107" s="67" t="s">
        <v>173</v>
      </c>
      <c r="F107" s="69">
        <v>51</v>
      </c>
      <c r="G107" s="69">
        <v>58</v>
      </c>
      <c r="H107" s="69">
        <v>64</v>
      </c>
      <c r="I107" s="69">
        <v>52</v>
      </c>
      <c r="J107" s="69">
        <v>0</v>
      </c>
      <c r="K107" s="69">
        <v>0</v>
      </c>
      <c r="L107" s="69">
        <v>0</v>
      </c>
      <c r="M107" s="69">
        <v>0</v>
      </c>
      <c r="N107" s="69">
        <v>0</v>
      </c>
      <c r="O107" s="69">
        <v>0</v>
      </c>
      <c r="P107" s="69">
        <v>0</v>
      </c>
      <c r="Q107" s="69">
        <v>0</v>
      </c>
      <c r="R107" s="43">
        <v>173</v>
      </c>
      <c r="S107" s="43">
        <v>173</v>
      </c>
      <c r="T107" s="39">
        <v>52</v>
      </c>
      <c r="U107" s="39">
        <v>52</v>
      </c>
      <c r="V107" s="71"/>
    </row>
    <row r="108" spans="1:22" ht="13.5" customHeight="1" thickBot="1">
      <c r="A108" s="50"/>
      <c r="B108" s="34" t="s">
        <v>243</v>
      </c>
      <c r="C108" s="34" t="s">
        <v>244</v>
      </c>
      <c r="D108" s="34" t="s">
        <v>229</v>
      </c>
      <c r="E108" s="68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44"/>
      <c r="S108" s="44"/>
      <c r="T108" s="40"/>
      <c r="U108" s="40"/>
      <c r="V108" s="71"/>
    </row>
    <row r="109" spans="1:22" ht="13.5" customHeight="1">
      <c r="A109" s="49" t="s">
        <v>28</v>
      </c>
      <c r="B109" s="33" t="s">
        <v>189</v>
      </c>
      <c r="C109" s="33" t="s">
        <v>190</v>
      </c>
      <c r="D109" s="33" t="s">
        <v>229</v>
      </c>
      <c r="E109" s="67" t="s">
        <v>77</v>
      </c>
      <c r="F109" s="69">
        <v>49</v>
      </c>
      <c r="G109" s="69">
        <v>63</v>
      </c>
      <c r="H109" s="69">
        <v>64</v>
      </c>
      <c r="I109" s="69">
        <v>46</v>
      </c>
      <c r="J109" s="69">
        <v>0</v>
      </c>
      <c r="K109" s="69">
        <v>0</v>
      </c>
      <c r="L109" s="69">
        <v>0</v>
      </c>
      <c r="M109" s="69">
        <v>0</v>
      </c>
      <c r="N109" s="69">
        <v>0</v>
      </c>
      <c r="O109" s="69">
        <v>0</v>
      </c>
      <c r="P109" s="69">
        <v>0</v>
      </c>
      <c r="Q109" s="69">
        <v>0</v>
      </c>
      <c r="R109" s="43">
        <v>176</v>
      </c>
      <c r="S109" s="43">
        <v>176</v>
      </c>
      <c r="T109" s="39">
        <v>53</v>
      </c>
      <c r="U109" s="39">
        <v>53</v>
      </c>
      <c r="V109" s="71"/>
    </row>
    <row r="110" spans="1:22" ht="13.5" customHeight="1" thickBot="1">
      <c r="A110" s="50"/>
      <c r="B110" s="34" t="s">
        <v>191</v>
      </c>
      <c r="C110" s="34" t="s">
        <v>192</v>
      </c>
      <c r="D110" s="34" t="s">
        <v>229</v>
      </c>
      <c r="E110" s="68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44"/>
      <c r="S110" s="44"/>
      <c r="T110" s="40"/>
      <c r="U110" s="40"/>
      <c r="V110" s="71"/>
    </row>
    <row r="111" spans="1:22" ht="13.5" customHeight="1">
      <c r="A111" s="49" t="s">
        <v>59</v>
      </c>
      <c r="B111" s="33" t="s">
        <v>143</v>
      </c>
      <c r="C111" s="33" t="s">
        <v>95</v>
      </c>
      <c r="D111" s="33" t="s">
        <v>226</v>
      </c>
      <c r="E111" s="67" t="s">
        <v>174</v>
      </c>
      <c r="F111" s="69">
        <v>49</v>
      </c>
      <c r="G111" s="69">
        <v>62</v>
      </c>
      <c r="H111" s="69">
        <v>65</v>
      </c>
      <c r="I111" s="69">
        <v>46</v>
      </c>
      <c r="J111" s="69">
        <v>0</v>
      </c>
      <c r="K111" s="69">
        <v>0</v>
      </c>
      <c r="L111" s="69">
        <v>0</v>
      </c>
      <c r="M111" s="69">
        <v>0</v>
      </c>
      <c r="N111" s="69">
        <v>0</v>
      </c>
      <c r="O111" s="69">
        <v>0</v>
      </c>
      <c r="P111" s="69">
        <v>0</v>
      </c>
      <c r="Q111" s="69">
        <v>0</v>
      </c>
      <c r="R111" s="43">
        <v>176</v>
      </c>
      <c r="S111" s="43">
        <v>176</v>
      </c>
      <c r="T111" s="39">
        <v>53</v>
      </c>
      <c r="U111" s="39">
        <v>53</v>
      </c>
      <c r="V111" s="71"/>
    </row>
    <row r="112" spans="1:22" ht="13.5" customHeight="1" thickBot="1">
      <c r="A112" s="50"/>
      <c r="B112" s="34" t="s">
        <v>145</v>
      </c>
      <c r="C112" s="34" t="s">
        <v>96</v>
      </c>
      <c r="D112" s="34" t="s">
        <v>226</v>
      </c>
      <c r="E112" s="68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44"/>
      <c r="S112" s="44"/>
      <c r="T112" s="40"/>
      <c r="U112" s="40"/>
      <c r="V112" s="71"/>
    </row>
    <row r="113" spans="1:22" ht="13.5" customHeight="1">
      <c r="A113" s="49" t="s">
        <v>58</v>
      </c>
      <c r="B113" s="33" t="s">
        <v>170</v>
      </c>
      <c r="C113" s="33" t="s">
        <v>251</v>
      </c>
      <c r="D113" s="33" t="s">
        <v>228</v>
      </c>
      <c r="E113" s="67" t="s">
        <v>172</v>
      </c>
      <c r="F113" s="69">
        <v>54</v>
      </c>
      <c r="G113" s="69">
        <v>67</v>
      </c>
      <c r="H113" s="69">
        <v>65</v>
      </c>
      <c r="I113" s="69">
        <v>56</v>
      </c>
      <c r="J113" s="69">
        <v>0</v>
      </c>
      <c r="K113" s="69">
        <v>0</v>
      </c>
      <c r="L113" s="69">
        <v>0</v>
      </c>
      <c r="M113" s="69">
        <v>0</v>
      </c>
      <c r="N113" s="69">
        <v>0</v>
      </c>
      <c r="O113" s="69">
        <v>0</v>
      </c>
      <c r="P113" s="69">
        <v>0</v>
      </c>
      <c r="Q113" s="69">
        <v>0</v>
      </c>
      <c r="R113" s="43">
        <v>186</v>
      </c>
      <c r="S113" s="43">
        <v>186</v>
      </c>
      <c r="T113" s="39">
        <v>55</v>
      </c>
      <c r="U113" s="39">
        <v>55</v>
      </c>
      <c r="V113" s="71"/>
    </row>
    <row r="114" spans="1:22" ht="13.5" customHeight="1" thickBot="1">
      <c r="A114" s="50"/>
      <c r="B114" s="34" t="s">
        <v>255</v>
      </c>
      <c r="C114" s="34" t="s">
        <v>98</v>
      </c>
      <c r="D114" s="34" t="s">
        <v>228</v>
      </c>
      <c r="E114" s="68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44"/>
      <c r="S114" s="44"/>
      <c r="T114" s="40"/>
      <c r="U114" s="40"/>
      <c r="V114" s="71"/>
    </row>
    <row r="115" spans="1:22" ht="13.5" customHeight="1">
      <c r="A115" s="49" t="s">
        <v>69</v>
      </c>
      <c r="B115" s="33" t="s">
        <v>266</v>
      </c>
      <c r="C115" s="33" t="s">
        <v>267</v>
      </c>
      <c r="D115" s="33" t="s">
        <v>229</v>
      </c>
      <c r="E115" s="67" t="s">
        <v>270</v>
      </c>
      <c r="F115" s="69">
        <v>50</v>
      </c>
      <c r="G115" s="69">
        <v>68</v>
      </c>
      <c r="H115" s="69">
        <v>71</v>
      </c>
      <c r="I115" s="69">
        <v>51</v>
      </c>
      <c r="J115" s="69">
        <v>0</v>
      </c>
      <c r="K115" s="69">
        <v>0</v>
      </c>
      <c r="L115" s="69">
        <v>0</v>
      </c>
      <c r="M115" s="69">
        <v>0</v>
      </c>
      <c r="N115" s="69">
        <v>0</v>
      </c>
      <c r="O115" s="69">
        <v>0</v>
      </c>
      <c r="P115" s="69">
        <v>0</v>
      </c>
      <c r="Q115" s="69">
        <v>0</v>
      </c>
      <c r="R115" s="43">
        <v>189</v>
      </c>
      <c r="S115" s="43">
        <v>189</v>
      </c>
      <c r="T115" s="39">
        <v>56</v>
      </c>
      <c r="U115" s="39">
        <v>56</v>
      </c>
      <c r="V115" s="71"/>
    </row>
    <row r="116" spans="1:22" ht="13.5" customHeight="1" thickBot="1">
      <c r="A116" s="50"/>
      <c r="B116" s="34" t="s">
        <v>268</v>
      </c>
      <c r="C116" s="34" t="s">
        <v>269</v>
      </c>
      <c r="D116" s="34" t="s">
        <v>229</v>
      </c>
      <c r="E116" s="68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44"/>
      <c r="S116" s="44"/>
      <c r="T116" s="40"/>
      <c r="U116" s="40"/>
      <c r="V116" s="71"/>
    </row>
  </sheetData>
  <sheetProtection/>
  <mergeCells count="1065">
    <mergeCell ref="K37:K38"/>
    <mergeCell ref="L37:L38"/>
    <mergeCell ref="Q37:Q38"/>
    <mergeCell ref="R37:R38"/>
    <mergeCell ref="A2:U3"/>
    <mergeCell ref="A37:A38"/>
    <mergeCell ref="E37:E38"/>
    <mergeCell ref="F37:F38"/>
    <mergeCell ref="G37:G38"/>
    <mergeCell ref="H37:H38"/>
    <mergeCell ref="I37:I38"/>
    <mergeCell ref="J37:J38"/>
    <mergeCell ref="M37:M38"/>
    <mergeCell ref="N37:N38"/>
    <mergeCell ref="O37:O38"/>
    <mergeCell ref="P37:P38"/>
    <mergeCell ref="A15:A16"/>
    <mergeCell ref="E15:E16"/>
    <mergeCell ref="F15:F16"/>
    <mergeCell ref="G15:G16"/>
    <mergeCell ref="S37:S38"/>
    <mergeCell ref="T37:T38"/>
    <mergeCell ref="U37:U38"/>
    <mergeCell ref="V37:V38"/>
    <mergeCell ref="T15:T16"/>
    <mergeCell ref="U15:U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V15:V16"/>
    <mergeCell ref="A21:A22"/>
    <mergeCell ref="E21:E22"/>
    <mergeCell ref="F21:F22"/>
    <mergeCell ref="G21:G22"/>
    <mergeCell ref="H21:H22"/>
    <mergeCell ref="I21:I22"/>
    <mergeCell ref="J21:J22"/>
    <mergeCell ref="K21:K22"/>
    <mergeCell ref="L21:L22"/>
    <mergeCell ref="O21:O22"/>
    <mergeCell ref="P21:P22"/>
    <mergeCell ref="Q21:Q22"/>
    <mergeCell ref="R21:R22"/>
    <mergeCell ref="A9:A10"/>
    <mergeCell ref="E9:E10"/>
    <mergeCell ref="F9:F10"/>
    <mergeCell ref="G9:G10"/>
    <mergeCell ref="S21:S22"/>
    <mergeCell ref="T21:T22"/>
    <mergeCell ref="U21:U22"/>
    <mergeCell ref="V21:V22"/>
    <mergeCell ref="T9:T10"/>
    <mergeCell ref="U9:U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V9:V10"/>
    <mergeCell ref="A5:A6"/>
    <mergeCell ref="E5:E6"/>
    <mergeCell ref="F5:F6"/>
    <mergeCell ref="G5:G6"/>
    <mergeCell ref="H5:H6"/>
    <mergeCell ref="I5:I6"/>
    <mergeCell ref="J5:J6"/>
    <mergeCell ref="K5:K6"/>
    <mergeCell ref="L5:L6"/>
    <mergeCell ref="O5:O6"/>
    <mergeCell ref="P5:P6"/>
    <mergeCell ref="Q5:Q6"/>
    <mergeCell ref="R5:R6"/>
    <mergeCell ref="H39:H40"/>
    <mergeCell ref="I39:I40"/>
    <mergeCell ref="M5:M6"/>
    <mergeCell ref="N5:N6"/>
    <mergeCell ref="H9:H10"/>
    <mergeCell ref="I9:I10"/>
    <mergeCell ref="M21:M22"/>
    <mergeCell ref="N21:N22"/>
    <mergeCell ref="H15:H16"/>
    <mergeCell ref="I15:I16"/>
    <mergeCell ref="A39:A40"/>
    <mergeCell ref="E39:E40"/>
    <mergeCell ref="F39:F40"/>
    <mergeCell ref="G39:G40"/>
    <mergeCell ref="S5:S6"/>
    <mergeCell ref="T5:T6"/>
    <mergeCell ref="U5:U6"/>
    <mergeCell ref="V5:V6"/>
    <mergeCell ref="T39:T40"/>
    <mergeCell ref="U39:U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V39:V40"/>
    <mergeCell ref="A23:A24"/>
    <mergeCell ref="E23:E24"/>
    <mergeCell ref="F23:F24"/>
    <mergeCell ref="G23:G24"/>
    <mergeCell ref="H23:H24"/>
    <mergeCell ref="I23:I24"/>
    <mergeCell ref="J23:J24"/>
    <mergeCell ref="K23:K24"/>
    <mergeCell ref="L23:L24"/>
    <mergeCell ref="O23:O24"/>
    <mergeCell ref="P23:P24"/>
    <mergeCell ref="Q23:Q24"/>
    <mergeCell ref="R23:R24"/>
    <mergeCell ref="H25:H26"/>
    <mergeCell ref="I25:I26"/>
    <mergeCell ref="M23:M24"/>
    <mergeCell ref="N23:N24"/>
    <mergeCell ref="A25:A26"/>
    <mergeCell ref="E25:E26"/>
    <mergeCell ref="F25:F26"/>
    <mergeCell ref="G25:G26"/>
    <mergeCell ref="S23:S24"/>
    <mergeCell ref="T23:T24"/>
    <mergeCell ref="U23:U24"/>
    <mergeCell ref="V23:V24"/>
    <mergeCell ref="J25:J26"/>
    <mergeCell ref="K25:K26"/>
    <mergeCell ref="L25:L26"/>
    <mergeCell ref="M25:M26"/>
    <mergeCell ref="R25:R26"/>
    <mergeCell ref="S25:S26"/>
    <mergeCell ref="T25:T26"/>
    <mergeCell ref="U25:U26"/>
    <mergeCell ref="K27:K28"/>
    <mergeCell ref="L27:L28"/>
    <mergeCell ref="P25:P26"/>
    <mergeCell ref="Q25:Q26"/>
    <mergeCell ref="N25:N26"/>
    <mergeCell ref="O25:O26"/>
    <mergeCell ref="Q27:Q28"/>
    <mergeCell ref="R27:R28"/>
    <mergeCell ref="V25:V26"/>
    <mergeCell ref="A27:A28"/>
    <mergeCell ref="E27:E28"/>
    <mergeCell ref="F27:F28"/>
    <mergeCell ref="G27:G28"/>
    <mergeCell ref="H27:H28"/>
    <mergeCell ref="I27:I28"/>
    <mergeCell ref="J27:J28"/>
    <mergeCell ref="M27:M28"/>
    <mergeCell ref="N27:N28"/>
    <mergeCell ref="O27:O28"/>
    <mergeCell ref="P27:P28"/>
    <mergeCell ref="A41:A42"/>
    <mergeCell ref="E41:E42"/>
    <mergeCell ref="F41:F42"/>
    <mergeCell ref="G41:G42"/>
    <mergeCell ref="S27:S28"/>
    <mergeCell ref="T27:T28"/>
    <mergeCell ref="U27:U28"/>
    <mergeCell ref="V27:V28"/>
    <mergeCell ref="T41:T42"/>
    <mergeCell ref="U41:U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V41:V42"/>
    <mergeCell ref="A51:A52"/>
    <mergeCell ref="E51:E52"/>
    <mergeCell ref="F51:F52"/>
    <mergeCell ref="G51:G52"/>
    <mergeCell ref="H51:H52"/>
    <mergeCell ref="I51:I52"/>
    <mergeCell ref="J51:J52"/>
    <mergeCell ref="K51:K52"/>
    <mergeCell ref="L51:L52"/>
    <mergeCell ref="O51:O52"/>
    <mergeCell ref="P51:P52"/>
    <mergeCell ref="Q51:Q52"/>
    <mergeCell ref="R51:R52"/>
    <mergeCell ref="H93:H94"/>
    <mergeCell ref="I93:I94"/>
    <mergeCell ref="M51:M52"/>
    <mergeCell ref="N51:N52"/>
    <mergeCell ref="A93:A94"/>
    <mergeCell ref="E93:E94"/>
    <mergeCell ref="F93:F94"/>
    <mergeCell ref="G93:G94"/>
    <mergeCell ref="S51:S52"/>
    <mergeCell ref="T51:T52"/>
    <mergeCell ref="U51:U52"/>
    <mergeCell ref="V51:V52"/>
    <mergeCell ref="J93:J94"/>
    <mergeCell ref="K93:K94"/>
    <mergeCell ref="L93:L94"/>
    <mergeCell ref="M93:M94"/>
    <mergeCell ref="R93:R94"/>
    <mergeCell ref="S93:S94"/>
    <mergeCell ref="T93:T94"/>
    <mergeCell ref="U93:U94"/>
    <mergeCell ref="K109:K110"/>
    <mergeCell ref="L109:L110"/>
    <mergeCell ref="P93:P94"/>
    <mergeCell ref="Q93:Q94"/>
    <mergeCell ref="N93:N94"/>
    <mergeCell ref="O93:O94"/>
    <mergeCell ref="Q109:Q110"/>
    <mergeCell ref="R109:R110"/>
    <mergeCell ref="V93:V94"/>
    <mergeCell ref="A109:A110"/>
    <mergeCell ref="E109:E110"/>
    <mergeCell ref="F109:F110"/>
    <mergeCell ref="G109:G110"/>
    <mergeCell ref="H109:H110"/>
    <mergeCell ref="I109:I110"/>
    <mergeCell ref="J109:J110"/>
    <mergeCell ref="M109:M110"/>
    <mergeCell ref="N109:N110"/>
    <mergeCell ref="O109:O110"/>
    <mergeCell ref="P109:P110"/>
    <mergeCell ref="A67:A68"/>
    <mergeCell ref="E67:E68"/>
    <mergeCell ref="F67:F68"/>
    <mergeCell ref="G67:G68"/>
    <mergeCell ref="S109:S110"/>
    <mergeCell ref="T109:T110"/>
    <mergeCell ref="U109:U110"/>
    <mergeCell ref="V109:V110"/>
    <mergeCell ref="T67:T68"/>
    <mergeCell ref="U67:U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V67:V68"/>
    <mergeCell ref="A81:A82"/>
    <mergeCell ref="E81:E82"/>
    <mergeCell ref="F81:F82"/>
    <mergeCell ref="G81:G82"/>
    <mergeCell ref="H81:H82"/>
    <mergeCell ref="I81:I82"/>
    <mergeCell ref="J81:J82"/>
    <mergeCell ref="K81:K82"/>
    <mergeCell ref="L81:L82"/>
    <mergeCell ref="O81:O82"/>
    <mergeCell ref="P81:P82"/>
    <mergeCell ref="Q81:Q82"/>
    <mergeCell ref="R81:R82"/>
    <mergeCell ref="A77:A78"/>
    <mergeCell ref="E77:E78"/>
    <mergeCell ref="F77:F78"/>
    <mergeCell ref="G77:G78"/>
    <mergeCell ref="S81:S82"/>
    <mergeCell ref="T81:T82"/>
    <mergeCell ref="U81:U82"/>
    <mergeCell ref="V81:V82"/>
    <mergeCell ref="T77:T78"/>
    <mergeCell ref="U77:U78"/>
    <mergeCell ref="J77:J78"/>
    <mergeCell ref="K77:K78"/>
    <mergeCell ref="L77:L78"/>
    <mergeCell ref="M77:M78"/>
    <mergeCell ref="N77:N78"/>
    <mergeCell ref="O77:O78"/>
    <mergeCell ref="P77:P78"/>
    <mergeCell ref="Q77:Q78"/>
    <mergeCell ref="R77:R78"/>
    <mergeCell ref="S77:S78"/>
    <mergeCell ref="V77:V78"/>
    <mergeCell ref="A95:A96"/>
    <mergeCell ref="E95:E96"/>
    <mergeCell ref="F95:F96"/>
    <mergeCell ref="G95:G96"/>
    <mergeCell ref="H95:H96"/>
    <mergeCell ref="I95:I96"/>
    <mergeCell ref="J95:J96"/>
    <mergeCell ref="K95:K96"/>
    <mergeCell ref="L95:L96"/>
    <mergeCell ref="O95:O96"/>
    <mergeCell ref="P95:P96"/>
    <mergeCell ref="Q95:Q96"/>
    <mergeCell ref="R95:R96"/>
    <mergeCell ref="U95:U96"/>
    <mergeCell ref="V95:V96"/>
    <mergeCell ref="A87:A88"/>
    <mergeCell ref="E87:E88"/>
    <mergeCell ref="F87:F88"/>
    <mergeCell ref="G87:G88"/>
    <mergeCell ref="H87:H88"/>
    <mergeCell ref="I87:I88"/>
    <mergeCell ref="M95:M96"/>
    <mergeCell ref="N95:N96"/>
    <mergeCell ref="T87:T88"/>
    <mergeCell ref="U87:U88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S87:S88"/>
    <mergeCell ref="V87:V88"/>
    <mergeCell ref="A59:A60"/>
    <mergeCell ref="E59:E60"/>
    <mergeCell ref="F59:F60"/>
    <mergeCell ref="G59:G60"/>
    <mergeCell ref="H59:H60"/>
    <mergeCell ref="I59:I60"/>
    <mergeCell ref="J59:J60"/>
    <mergeCell ref="K59:K60"/>
    <mergeCell ref="L59:L60"/>
    <mergeCell ref="O59:O60"/>
    <mergeCell ref="P59:P60"/>
    <mergeCell ref="Q59:Q60"/>
    <mergeCell ref="R59:R60"/>
    <mergeCell ref="A29:A30"/>
    <mergeCell ref="E29:E30"/>
    <mergeCell ref="F29:F30"/>
    <mergeCell ref="G29:G30"/>
    <mergeCell ref="S59:S60"/>
    <mergeCell ref="T59:T60"/>
    <mergeCell ref="U59:U60"/>
    <mergeCell ref="V59:V60"/>
    <mergeCell ref="T29:T30"/>
    <mergeCell ref="U29:U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V29:V30"/>
    <mergeCell ref="A33:A34"/>
    <mergeCell ref="E33:E34"/>
    <mergeCell ref="F33:F34"/>
    <mergeCell ref="G33:G34"/>
    <mergeCell ref="H33:H34"/>
    <mergeCell ref="I33:I34"/>
    <mergeCell ref="J33:J34"/>
    <mergeCell ref="K33:K34"/>
    <mergeCell ref="L33:L34"/>
    <mergeCell ref="O33:O34"/>
    <mergeCell ref="P33:P34"/>
    <mergeCell ref="Q33:Q34"/>
    <mergeCell ref="R33:R34"/>
    <mergeCell ref="H83:H84"/>
    <mergeCell ref="I83:I84"/>
    <mergeCell ref="M33:M34"/>
    <mergeCell ref="N33:N34"/>
    <mergeCell ref="M59:M60"/>
    <mergeCell ref="N59:N60"/>
    <mergeCell ref="H77:H78"/>
    <mergeCell ref="I77:I78"/>
    <mergeCell ref="M81:M82"/>
    <mergeCell ref="N81:N82"/>
    <mergeCell ref="A83:A84"/>
    <mergeCell ref="E83:E84"/>
    <mergeCell ref="F83:F84"/>
    <mergeCell ref="G83:G84"/>
    <mergeCell ref="S33:S34"/>
    <mergeCell ref="T33:T34"/>
    <mergeCell ref="U33:U34"/>
    <mergeCell ref="V33:V34"/>
    <mergeCell ref="S83:S84"/>
    <mergeCell ref="T83:T84"/>
    <mergeCell ref="U83:U84"/>
    <mergeCell ref="J83:J84"/>
    <mergeCell ref="K83:K84"/>
    <mergeCell ref="L83:L84"/>
    <mergeCell ref="M83:M84"/>
    <mergeCell ref="N83:N84"/>
    <mergeCell ref="O83:O84"/>
    <mergeCell ref="V83:V84"/>
    <mergeCell ref="A53:A54"/>
    <mergeCell ref="E53:E54"/>
    <mergeCell ref="F53:F54"/>
    <mergeCell ref="G53:G54"/>
    <mergeCell ref="H53:H54"/>
    <mergeCell ref="I53:I54"/>
    <mergeCell ref="J53:J54"/>
    <mergeCell ref="K53:K54"/>
    <mergeCell ref="L53:L54"/>
    <mergeCell ref="V53:V54"/>
    <mergeCell ref="A85:A86"/>
    <mergeCell ref="E85:E86"/>
    <mergeCell ref="F85:F86"/>
    <mergeCell ref="G85:G86"/>
    <mergeCell ref="H85:H86"/>
    <mergeCell ref="I85:I86"/>
    <mergeCell ref="M53:M54"/>
    <mergeCell ref="N53:N54"/>
    <mergeCell ref="O53:O54"/>
    <mergeCell ref="O85:O86"/>
    <mergeCell ref="S53:S54"/>
    <mergeCell ref="T53:T54"/>
    <mergeCell ref="U53:U54"/>
    <mergeCell ref="P53:P54"/>
    <mergeCell ref="Q53:Q54"/>
    <mergeCell ref="R53:R54"/>
    <mergeCell ref="P83:P84"/>
    <mergeCell ref="Q83:Q84"/>
    <mergeCell ref="R83:R84"/>
    <mergeCell ref="K85:K86"/>
    <mergeCell ref="L85:L86"/>
    <mergeCell ref="M85:M86"/>
    <mergeCell ref="N85:N86"/>
    <mergeCell ref="R85:R86"/>
    <mergeCell ref="S85:S86"/>
    <mergeCell ref="T85:T86"/>
    <mergeCell ref="U85:U86"/>
    <mergeCell ref="V85:V86"/>
    <mergeCell ref="A11:A12"/>
    <mergeCell ref="E11:E12"/>
    <mergeCell ref="F11:F12"/>
    <mergeCell ref="G11:G12"/>
    <mergeCell ref="H11:H12"/>
    <mergeCell ref="I11:I12"/>
    <mergeCell ref="J11:J12"/>
    <mergeCell ref="K11:K12"/>
    <mergeCell ref="L11:L12"/>
    <mergeCell ref="U11:U12"/>
    <mergeCell ref="V11:V12"/>
    <mergeCell ref="A103:A104"/>
    <mergeCell ref="E103:E104"/>
    <mergeCell ref="F103:F104"/>
    <mergeCell ref="G103:G104"/>
    <mergeCell ref="H103:H104"/>
    <mergeCell ref="I103:I104"/>
    <mergeCell ref="M11:M12"/>
    <mergeCell ref="N11:N12"/>
    <mergeCell ref="N103:N104"/>
    <mergeCell ref="O103:O104"/>
    <mergeCell ref="S11:S12"/>
    <mergeCell ref="T11:T12"/>
    <mergeCell ref="O11:O12"/>
    <mergeCell ref="P11:P12"/>
    <mergeCell ref="Q11:Q12"/>
    <mergeCell ref="R11:R12"/>
    <mergeCell ref="P85:P86"/>
    <mergeCell ref="Q85:Q86"/>
    <mergeCell ref="J103:J104"/>
    <mergeCell ref="K103:K104"/>
    <mergeCell ref="L103:L104"/>
    <mergeCell ref="M103:M104"/>
    <mergeCell ref="A89:A90"/>
    <mergeCell ref="E89:E90"/>
    <mergeCell ref="F89:F90"/>
    <mergeCell ref="G89:G90"/>
    <mergeCell ref="P89:P90"/>
    <mergeCell ref="Q89:Q90"/>
    <mergeCell ref="R89:R90"/>
    <mergeCell ref="V103:V104"/>
    <mergeCell ref="P103:P104"/>
    <mergeCell ref="Q103:Q104"/>
    <mergeCell ref="R103:R104"/>
    <mergeCell ref="S103:S104"/>
    <mergeCell ref="T103:T104"/>
    <mergeCell ref="U103:U104"/>
    <mergeCell ref="H75:H76"/>
    <mergeCell ref="I75:I76"/>
    <mergeCell ref="M89:M90"/>
    <mergeCell ref="N89:N90"/>
    <mergeCell ref="H89:H90"/>
    <mergeCell ref="I89:I90"/>
    <mergeCell ref="J89:J90"/>
    <mergeCell ref="K89:K90"/>
    <mergeCell ref="L89:L90"/>
    <mergeCell ref="J85:J86"/>
    <mergeCell ref="A75:A76"/>
    <mergeCell ref="E75:E76"/>
    <mergeCell ref="F75:F76"/>
    <mergeCell ref="G75:G76"/>
    <mergeCell ref="S89:S90"/>
    <mergeCell ref="T89:T90"/>
    <mergeCell ref="U89:U90"/>
    <mergeCell ref="V89:V90"/>
    <mergeCell ref="T75:T76"/>
    <mergeCell ref="U75:U76"/>
    <mergeCell ref="J75:J76"/>
    <mergeCell ref="K75:K76"/>
    <mergeCell ref="L75:L76"/>
    <mergeCell ref="M75:M76"/>
    <mergeCell ref="N75:N76"/>
    <mergeCell ref="O75:O76"/>
    <mergeCell ref="P75:P76"/>
    <mergeCell ref="Q75:Q76"/>
    <mergeCell ref="R75:R76"/>
    <mergeCell ref="S75:S76"/>
    <mergeCell ref="V75:V76"/>
    <mergeCell ref="A7:A8"/>
    <mergeCell ref="E7:E8"/>
    <mergeCell ref="F7:F8"/>
    <mergeCell ref="G7:G8"/>
    <mergeCell ref="H7:H8"/>
    <mergeCell ref="I7:I8"/>
    <mergeCell ref="J7:J8"/>
    <mergeCell ref="K7:K8"/>
    <mergeCell ref="L7:L8"/>
    <mergeCell ref="O7:O8"/>
    <mergeCell ref="P7:P8"/>
    <mergeCell ref="Q7:Q8"/>
    <mergeCell ref="R7:R8"/>
    <mergeCell ref="H17:H18"/>
    <mergeCell ref="I17:I18"/>
    <mergeCell ref="M7:M8"/>
    <mergeCell ref="N7:N8"/>
    <mergeCell ref="A17:A18"/>
    <mergeCell ref="E17:E18"/>
    <mergeCell ref="F17:F18"/>
    <mergeCell ref="G17:G18"/>
    <mergeCell ref="S7:S8"/>
    <mergeCell ref="T7:T8"/>
    <mergeCell ref="U7:U8"/>
    <mergeCell ref="V7:V8"/>
    <mergeCell ref="T17:T18"/>
    <mergeCell ref="U17:U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V17:V18"/>
    <mergeCell ref="A69:A70"/>
    <mergeCell ref="E69:E70"/>
    <mergeCell ref="F69:F70"/>
    <mergeCell ref="G69:G70"/>
    <mergeCell ref="H69:H70"/>
    <mergeCell ref="I69:I70"/>
    <mergeCell ref="J69:J70"/>
    <mergeCell ref="K69:K70"/>
    <mergeCell ref="L69:L70"/>
    <mergeCell ref="O69:O70"/>
    <mergeCell ref="P69:P70"/>
    <mergeCell ref="Q69:Q70"/>
    <mergeCell ref="R69:R70"/>
    <mergeCell ref="U69:U70"/>
    <mergeCell ref="V69:V70"/>
    <mergeCell ref="A31:A32"/>
    <mergeCell ref="E31:E32"/>
    <mergeCell ref="F31:F32"/>
    <mergeCell ref="G31:G32"/>
    <mergeCell ref="H31:H32"/>
    <mergeCell ref="I31:I32"/>
    <mergeCell ref="M69:M70"/>
    <mergeCell ref="N69:N70"/>
    <mergeCell ref="T31:T32"/>
    <mergeCell ref="U31:U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V31:V32"/>
    <mergeCell ref="A49:A50"/>
    <mergeCell ref="E49:E50"/>
    <mergeCell ref="F49:F50"/>
    <mergeCell ref="G49:G50"/>
    <mergeCell ref="H49:H50"/>
    <mergeCell ref="I49:I50"/>
    <mergeCell ref="J49:J50"/>
    <mergeCell ref="K49:K50"/>
    <mergeCell ref="L49:L50"/>
    <mergeCell ref="U49:U50"/>
    <mergeCell ref="V49:V50"/>
    <mergeCell ref="A107:A108"/>
    <mergeCell ref="E107:E108"/>
    <mergeCell ref="F107:F108"/>
    <mergeCell ref="G107:G108"/>
    <mergeCell ref="H107:H108"/>
    <mergeCell ref="I107:I108"/>
    <mergeCell ref="M49:M50"/>
    <mergeCell ref="N49:N50"/>
    <mergeCell ref="N107:N108"/>
    <mergeCell ref="O107:O108"/>
    <mergeCell ref="S49:S50"/>
    <mergeCell ref="T49:T50"/>
    <mergeCell ref="O49:O50"/>
    <mergeCell ref="P49:P50"/>
    <mergeCell ref="Q49:Q50"/>
    <mergeCell ref="R49:R50"/>
    <mergeCell ref="S69:S70"/>
    <mergeCell ref="T69:T70"/>
    <mergeCell ref="J107:J108"/>
    <mergeCell ref="K107:K108"/>
    <mergeCell ref="L107:L108"/>
    <mergeCell ref="M107:M108"/>
    <mergeCell ref="H99:H100"/>
    <mergeCell ref="I99:I100"/>
    <mergeCell ref="J99:J100"/>
    <mergeCell ref="K99:K100"/>
    <mergeCell ref="A99:A100"/>
    <mergeCell ref="E99:E100"/>
    <mergeCell ref="F99:F100"/>
    <mergeCell ref="G99:G100"/>
    <mergeCell ref="P99:P100"/>
    <mergeCell ref="Q99:Q100"/>
    <mergeCell ref="R99:R100"/>
    <mergeCell ref="V107:V108"/>
    <mergeCell ref="P107:P108"/>
    <mergeCell ref="Q107:Q108"/>
    <mergeCell ref="R107:R108"/>
    <mergeCell ref="S107:S108"/>
    <mergeCell ref="T107:T108"/>
    <mergeCell ref="U107:U108"/>
    <mergeCell ref="A61:A62"/>
    <mergeCell ref="E61:E62"/>
    <mergeCell ref="F61:F62"/>
    <mergeCell ref="G61:G62"/>
    <mergeCell ref="S99:S100"/>
    <mergeCell ref="T99:T100"/>
    <mergeCell ref="U99:U100"/>
    <mergeCell ref="V99:V100"/>
    <mergeCell ref="T61:T62"/>
    <mergeCell ref="U61:U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V61:V62"/>
    <mergeCell ref="A55:A56"/>
    <mergeCell ref="E55:E56"/>
    <mergeCell ref="F55:F56"/>
    <mergeCell ref="G55:G56"/>
    <mergeCell ref="H55:H56"/>
    <mergeCell ref="I55:I56"/>
    <mergeCell ref="J55:J56"/>
    <mergeCell ref="K55:K56"/>
    <mergeCell ref="L55:L56"/>
    <mergeCell ref="O55:O56"/>
    <mergeCell ref="P55:P56"/>
    <mergeCell ref="Q55:Q56"/>
    <mergeCell ref="R55:R56"/>
    <mergeCell ref="U55:U56"/>
    <mergeCell ref="V55:V56"/>
    <mergeCell ref="A71:A72"/>
    <mergeCell ref="E71:E72"/>
    <mergeCell ref="F71:F72"/>
    <mergeCell ref="G71:G72"/>
    <mergeCell ref="H71:H72"/>
    <mergeCell ref="I71:I72"/>
    <mergeCell ref="M55:M56"/>
    <mergeCell ref="N55:N56"/>
    <mergeCell ref="T71:T72"/>
    <mergeCell ref="U71:U72"/>
    <mergeCell ref="J71:J72"/>
    <mergeCell ref="K71:K72"/>
    <mergeCell ref="L71:L72"/>
    <mergeCell ref="M71:M72"/>
    <mergeCell ref="N71:N72"/>
    <mergeCell ref="O71:O72"/>
    <mergeCell ref="P71:P72"/>
    <mergeCell ref="Q71:Q72"/>
    <mergeCell ref="R71:R72"/>
    <mergeCell ref="S71:S72"/>
    <mergeCell ref="V71:V72"/>
    <mergeCell ref="A65:A66"/>
    <mergeCell ref="E65:E66"/>
    <mergeCell ref="F65:F66"/>
    <mergeCell ref="G65:G66"/>
    <mergeCell ref="H65:H66"/>
    <mergeCell ref="I65:I66"/>
    <mergeCell ref="J65:J66"/>
    <mergeCell ref="K65:K66"/>
    <mergeCell ref="L65:L66"/>
    <mergeCell ref="U65:U66"/>
    <mergeCell ref="V65:V66"/>
    <mergeCell ref="A13:A14"/>
    <mergeCell ref="E13:E14"/>
    <mergeCell ref="F13:F14"/>
    <mergeCell ref="G13:G14"/>
    <mergeCell ref="H13:H14"/>
    <mergeCell ref="I13:I14"/>
    <mergeCell ref="M65:M66"/>
    <mergeCell ref="N65:N66"/>
    <mergeCell ref="N13:N14"/>
    <mergeCell ref="O13:O14"/>
    <mergeCell ref="S65:S66"/>
    <mergeCell ref="T65:T66"/>
    <mergeCell ref="O65:O66"/>
    <mergeCell ref="P65:P66"/>
    <mergeCell ref="Q65:Q66"/>
    <mergeCell ref="R65:R66"/>
    <mergeCell ref="S55:S56"/>
    <mergeCell ref="T55:T56"/>
    <mergeCell ref="J13:J14"/>
    <mergeCell ref="K13:K14"/>
    <mergeCell ref="L13:L14"/>
    <mergeCell ref="M13:M14"/>
    <mergeCell ref="H79:H80"/>
    <mergeCell ref="I79:I80"/>
    <mergeCell ref="J79:J80"/>
    <mergeCell ref="K79:K80"/>
    <mergeCell ref="A79:A80"/>
    <mergeCell ref="E79:E80"/>
    <mergeCell ref="F79:F80"/>
    <mergeCell ref="G79:G80"/>
    <mergeCell ref="P79:P80"/>
    <mergeCell ref="Q79:Q80"/>
    <mergeCell ref="R79:R80"/>
    <mergeCell ref="V13:V14"/>
    <mergeCell ref="P13:P14"/>
    <mergeCell ref="Q13:Q14"/>
    <mergeCell ref="R13:R14"/>
    <mergeCell ref="S13:S14"/>
    <mergeCell ref="T13:T14"/>
    <mergeCell ref="U13:U14"/>
    <mergeCell ref="I105:I106"/>
    <mergeCell ref="M79:M80"/>
    <mergeCell ref="N79:N80"/>
    <mergeCell ref="O79:O80"/>
    <mergeCell ref="L79:L80"/>
    <mergeCell ref="M99:M100"/>
    <mergeCell ref="N99:N100"/>
    <mergeCell ref="O99:O100"/>
    <mergeCell ref="L99:L100"/>
    <mergeCell ref="O89:O90"/>
    <mergeCell ref="A105:A106"/>
    <mergeCell ref="E105:E106"/>
    <mergeCell ref="F105:F106"/>
    <mergeCell ref="G105:G106"/>
    <mergeCell ref="S79:S80"/>
    <mergeCell ref="T79:T80"/>
    <mergeCell ref="U79:U80"/>
    <mergeCell ref="V79:V80"/>
    <mergeCell ref="U105:U106"/>
    <mergeCell ref="J105:J106"/>
    <mergeCell ref="K105:K106"/>
    <mergeCell ref="L105:L106"/>
    <mergeCell ref="M105:M106"/>
    <mergeCell ref="N105:N106"/>
    <mergeCell ref="O105:O106"/>
    <mergeCell ref="Q105:Q106"/>
    <mergeCell ref="R105:R106"/>
    <mergeCell ref="S105:S106"/>
    <mergeCell ref="T105:T106"/>
    <mergeCell ref="V105:V106"/>
    <mergeCell ref="A113:A114"/>
    <mergeCell ref="E113:E114"/>
    <mergeCell ref="F113:F114"/>
    <mergeCell ref="G113:G114"/>
    <mergeCell ref="H113:H114"/>
    <mergeCell ref="I113:I114"/>
    <mergeCell ref="J113:J114"/>
    <mergeCell ref="K113:K114"/>
    <mergeCell ref="L113:L114"/>
    <mergeCell ref="O113:O114"/>
    <mergeCell ref="P113:P114"/>
    <mergeCell ref="Q113:Q114"/>
    <mergeCell ref="R113:R114"/>
    <mergeCell ref="A111:A112"/>
    <mergeCell ref="E111:E112"/>
    <mergeCell ref="F111:F112"/>
    <mergeCell ref="G111:G112"/>
    <mergeCell ref="S113:S114"/>
    <mergeCell ref="T113:T114"/>
    <mergeCell ref="U113:U114"/>
    <mergeCell ref="V113:V114"/>
    <mergeCell ref="R111:R112"/>
    <mergeCell ref="S111:S112"/>
    <mergeCell ref="T111:T112"/>
    <mergeCell ref="U111:U112"/>
    <mergeCell ref="K45:K46"/>
    <mergeCell ref="L45:L46"/>
    <mergeCell ref="P111:P112"/>
    <mergeCell ref="Q111:Q112"/>
    <mergeCell ref="K111:K112"/>
    <mergeCell ref="L111:L112"/>
    <mergeCell ref="M111:M112"/>
    <mergeCell ref="N111:N112"/>
    <mergeCell ref="O111:O112"/>
    <mergeCell ref="P105:P106"/>
    <mergeCell ref="Q45:Q46"/>
    <mergeCell ref="R45:R46"/>
    <mergeCell ref="V111:V112"/>
    <mergeCell ref="A45:A46"/>
    <mergeCell ref="E45:E46"/>
    <mergeCell ref="F45:F46"/>
    <mergeCell ref="G45:G46"/>
    <mergeCell ref="H45:H46"/>
    <mergeCell ref="I45:I46"/>
    <mergeCell ref="J45:J46"/>
    <mergeCell ref="M45:M46"/>
    <mergeCell ref="N45:N46"/>
    <mergeCell ref="O45:O46"/>
    <mergeCell ref="P45:P46"/>
    <mergeCell ref="A35:A36"/>
    <mergeCell ref="E35:E36"/>
    <mergeCell ref="F35:F36"/>
    <mergeCell ref="G35:G36"/>
    <mergeCell ref="S45:S46"/>
    <mergeCell ref="T45:T46"/>
    <mergeCell ref="U45:U46"/>
    <mergeCell ref="V45:V46"/>
    <mergeCell ref="T35:T36"/>
    <mergeCell ref="U35:U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V35:V36"/>
    <mergeCell ref="A63:A64"/>
    <mergeCell ref="E63:E64"/>
    <mergeCell ref="F63:F64"/>
    <mergeCell ref="G63:G64"/>
    <mergeCell ref="H63:H64"/>
    <mergeCell ref="I63:I64"/>
    <mergeCell ref="J63:J64"/>
    <mergeCell ref="K63:K64"/>
    <mergeCell ref="L63:L64"/>
    <mergeCell ref="O63:O64"/>
    <mergeCell ref="P63:P64"/>
    <mergeCell ref="Q63:Q64"/>
    <mergeCell ref="R63:R64"/>
    <mergeCell ref="H47:H48"/>
    <mergeCell ref="I47:I48"/>
    <mergeCell ref="M63:M64"/>
    <mergeCell ref="N63:N64"/>
    <mergeCell ref="H61:H62"/>
    <mergeCell ref="I61:I62"/>
    <mergeCell ref="A47:A48"/>
    <mergeCell ref="E47:E48"/>
    <mergeCell ref="F47:F48"/>
    <mergeCell ref="G47:G48"/>
    <mergeCell ref="S63:S64"/>
    <mergeCell ref="T63:T64"/>
    <mergeCell ref="U63:U64"/>
    <mergeCell ref="V63:V64"/>
    <mergeCell ref="T47:T48"/>
    <mergeCell ref="U47:U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V47:V48"/>
    <mergeCell ref="A43:A44"/>
    <mergeCell ref="E43:E44"/>
    <mergeCell ref="F43:F44"/>
    <mergeCell ref="G43:G44"/>
    <mergeCell ref="H43:H44"/>
    <mergeCell ref="I43:I44"/>
    <mergeCell ref="J43:J44"/>
    <mergeCell ref="K43:K44"/>
    <mergeCell ref="L43:L44"/>
    <mergeCell ref="O43:O44"/>
    <mergeCell ref="P43:P44"/>
    <mergeCell ref="Q43:Q44"/>
    <mergeCell ref="R43:R44"/>
    <mergeCell ref="H19:H20"/>
    <mergeCell ref="I19:I20"/>
    <mergeCell ref="M43:M44"/>
    <mergeCell ref="N43:N44"/>
    <mergeCell ref="H35:H36"/>
    <mergeCell ref="I35:I36"/>
    <mergeCell ref="H29:H30"/>
    <mergeCell ref="I29:I30"/>
    <mergeCell ref="H41:H42"/>
    <mergeCell ref="I41:I42"/>
    <mergeCell ref="A19:A20"/>
    <mergeCell ref="E19:E20"/>
    <mergeCell ref="F19:F20"/>
    <mergeCell ref="G19:G20"/>
    <mergeCell ref="S43:S44"/>
    <mergeCell ref="T43:T44"/>
    <mergeCell ref="U43:U44"/>
    <mergeCell ref="V43:V44"/>
    <mergeCell ref="T19:T20"/>
    <mergeCell ref="U19:U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V19:V20"/>
    <mergeCell ref="A73:A74"/>
    <mergeCell ref="E73:E74"/>
    <mergeCell ref="F73:F74"/>
    <mergeCell ref="G73:G74"/>
    <mergeCell ref="H73:H74"/>
    <mergeCell ref="I73:I74"/>
    <mergeCell ref="J73:J74"/>
    <mergeCell ref="K73:K74"/>
    <mergeCell ref="L73:L74"/>
    <mergeCell ref="O73:O74"/>
    <mergeCell ref="P73:P74"/>
    <mergeCell ref="Q73:Q74"/>
    <mergeCell ref="R73:R74"/>
    <mergeCell ref="H57:H58"/>
    <mergeCell ref="I57:I58"/>
    <mergeCell ref="M73:M74"/>
    <mergeCell ref="N73:N74"/>
    <mergeCell ref="H67:H68"/>
    <mergeCell ref="I67:I68"/>
    <mergeCell ref="A57:A58"/>
    <mergeCell ref="E57:E58"/>
    <mergeCell ref="F57:F58"/>
    <mergeCell ref="G57:G58"/>
    <mergeCell ref="S73:S74"/>
    <mergeCell ref="T73:T74"/>
    <mergeCell ref="U73:U74"/>
    <mergeCell ref="V73:V74"/>
    <mergeCell ref="T57:T58"/>
    <mergeCell ref="U57:U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V57:V58"/>
    <mergeCell ref="A101:A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O101:O102"/>
    <mergeCell ref="P101:P102"/>
    <mergeCell ref="Q101:Q102"/>
    <mergeCell ref="R101:R102"/>
    <mergeCell ref="H115:H116"/>
    <mergeCell ref="I115:I116"/>
    <mergeCell ref="M101:M102"/>
    <mergeCell ref="N101:N102"/>
    <mergeCell ref="J111:J112"/>
    <mergeCell ref="H111:H112"/>
    <mergeCell ref="I111:I112"/>
    <mergeCell ref="M113:M114"/>
    <mergeCell ref="N113:N114"/>
    <mergeCell ref="H105:H106"/>
    <mergeCell ref="A115:A116"/>
    <mergeCell ref="E115:E116"/>
    <mergeCell ref="F115:F116"/>
    <mergeCell ref="G115:G116"/>
    <mergeCell ref="S101:S102"/>
    <mergeCell ref="T101:T102"/>
    <mergeCell ref="U101:U102"/>
    <mergeCell ref="V101:V102"/>
    <mergeCell ref="T115:T116"/>
    <mergeCell ref="U115:U116"/>
    <mergeCell ref="J115:J116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V115:V116"/>
    <mergeCell ref="A91:A92"/>
    <mergeCell ref="E91:E92"/>
    <mergeCell ref="F91:F92"/>
    <mergeCell ref="G91:G92"/>
    <mergeCell ref="H91:H92"/>
    <mergeCell ref="I91:I92"/>
    <mergeCell ref="J91:J92"/>
    <mergeCell ref="K91:K92"/>
    <mergeCell ref="L91:L92"/>
    <mergeCell ref="U91:U92"/>
    <mergeCell ref="V91:V92"/>
    <mergeCell ref="A97:A98"/>
    <mergeCell ref="E97:E98"/>
    <mergeCell ref="F97:F98"/>
    <mergeCell ref="G97:G98"/>
    <mergeCell ref="H97:H98"/>
    <mergeCell ref="I97:I98"/>
    <mergeCell ref="M91:M92"/>
    <mergeCell ref="N91:N92"/>
    <mergeCell ref="N97:N98"/>
    <mergeCell ref="O97:O98"/>
    <mergeCell ref="S91:S92"/>
    <mergeCell ref="T91:T92"/>
    <mergeCell ref="O91:O92"/>
    <mergeCell ref="P91:P92"/>
    <mergeCell ref="Q91:Q92"/>
    <mergeCell ref="R91:R92"/>
    <mergeCell ref="S95:S96"/>
    <mergeCell ref="T95:T96"/>
    <mergeCell ref="J97:J98"/>
    <mergeCell ref="K97:K98"/>
    <mergeCell ref="L97:L98"/>
    <mergeCell ref="M97:M98"/>
    <mergeCell ref="V97:V98"/>
    <mergeCell ref="P97:P98"/>
    <mergeCell ref="Q97:Q98"/>
    <mergeCell ref="R97:R98"/>
    <mergeCell ref="S97:S98"/>
    <mergeCell ref="T97:T98"/>
    <mergeCell ref="U97:U98"/>
  </mergeCells>
  <printOptions/>
  <pageMargins left="0.74" right="0.23" top="0.36" bottom="0.1968503937007874" header="0.2755905511811024" footer="0.1968503937007874"/>
  <pageSetup orientation="portrait" paperSize="9" r:id="rId1"/>
  <rowBreaks count="2" manualBreakCount="2">
    <brk id="56" max="20" man="1"/>
    <brk id="110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V6"/>
  <sheetViews>
    <sheetView zoomScalePageLayoutView="0" workbookViewId="0" topLeftCell="A1">
      <selection activeCell="V51" sqref="V51:V52"/>
    </sheetView>
  </sheetViews>
  <sheetFormatPr defaultColWidth="11.421875" defaultRowHeight="12.75"/>
  <cols>
    <col min="1" max="1" width="2.8515625" style="1" customWidth="1"/>
    <col min="2" max="2" width="11.8515625" style="2" customWidth="1"/>
    <col min="3" max="3" width="11.57421875" style="2" bestFit="1" customWidth="1"/>
    <col min="4" max="4" width="16.00390625" style="2" customWidth="1"/>
    <col min="5" max="5" width="7.28125" style="1" customWidth="1"/>
    <col min="6" max="6" width="6.7109375" style="1" bestFit="1" customWidth="1"/>
    <col min="7" max="8" width="7.28125" style="1" customWidth="1"/>
    <col min="9" max="9" width="0.13671875" style="1" customWidth="1"/>
    <col min="10" max="11" width="7.28125" style="1" hidden="1" customWidth="1"/>
    <col min="12" max="12" width="0.13671875" style="1" hidden="1" customWidth="1"/>
    <col min="13" max="14" width="7.28125" style="1" hidden="1" customWidth="1"/>
    <col min="15" max="15" width="8.28125" style="1" hidden="1" customWidth="1"/>
    <col min="16" max="16" width="0.13671875" style="1" hidden="1" customWidth="1"/>
    <col min="17" max="17" width="8.28125" style="1" hidden="1" customWidth="1"/>
    <col min="18" max="18" width="7.421875" style="1" customWidth="1"/>
    <col min="19" max="19" width="7.140625" style="1" hidden="1" customWidth="1"/>
    <col min="20" max="20" width="12.00390625" style="1" hidden="1" customWidth="1"/>
    <col min="21" max="21" width="11.140625" style="1" customWidth="1"/>
    <col min="22" max="22" width="9.8515625" style="1" bestFit="1" customWidth="1"/>
    <col min="23" max="16384" width="11.421875" style="1" customWidth="1"/>
  </cols>
  <sheetData>
    <row r="1" spans="6:17" ht="12.75"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2" ht="15" customHeight="1">
      <c r="A2" s="72" t="s">
        <v>282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22" ht="15.75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ht="32.25" thickBot="1">
      <c r="A4" s="15"/>
      <c r="B4" s="16" t="s">
        <v>1</v>
      </c>
      <c r="C4" s="16" t="s">
        <v>0</v>
      </c>
      <c r="D4" s="16" t="s">
        <v>2</v>
      </c>
      <c r="E4" s="36" t="s">
        <v>220</v>
      </c>
      <c r="F4" s="6" t="s">
        <v>75</v>
      </c>
      <c r="G4" s="6" t="s">
        <v>285</v>
      </c>
      <c r="H4" s="6" t="s">
        <v>76</v>
      </c>
      <c r="I4" s="6"/>
      <c r="J4" s="6"/>
      <c r="K4" s="6"/>
      <c r="L4" s="6"/>
      <c r="M4" s="6"/>
      <c r="N4" s="6"/>
      <c r="O4" s="6"/>
      <c r="P4" s="6"/>
      <c r="Q4" s="6"/>
      <c r="R4" s="6" t="s">
        <v>15</v>
      </c>
      <c r="S4" s="6" t="s">
        <v>15</v>
      </c>
      <c r="T4" s="35" t="s">
        <v>175</v>
      </c>
      <c r="U4" s="38" t="s">
        <v>175</v>
      </c>
      <c r="V4" s="38" t="s">
        <v>274</v>
      </c>
    </row>
    <row r="5" spans="1:22" ht="13.5" customHeight="1">
      <c r="A5" s="49" t="s">
        <v>71</v>
      </c>
      <c r="B5" s="33" t="s">
        <v>194</v>
      </c>
      <c r="C5" s="33" t="s">
        <v>271</v>
      </c>
      <c r="D5" s="33" t="s">
        <v>224</v>
      </c>
      <c r="E5" s="67" t="s">
        <v>273</v>
      </c>
      <c r="F5" s="69">
        <v>52</v>
      </c>
      <c r="G5" s="69">
        <v>56</v>
      </c>
      <c r="H5" s="69">
        <v>61</v>
      </c>
      <c r="I5" s="69">
        <v>54</v>
      </c>
      <c r="J5" s="69">
        <v>0</v>
      </c>
      <c r="K5" s="69">
        <v>0</v>
      </c>
      <c r="L5" s="69">
        <v>0</v>
      </c>
      <c r="M5" s="69">
        <v>0</v>
      </c>
      <c r="N5" s="69">
        <v>0</v>
      </c>
      <c r="O5" s="69">
        <v>0</v>
      </c>
      <c r="P5" s="69">
        <v>0</v>
      </c>
      <c r="Q5" s="69">
        <v>0</v>
      </c>
      <c r="R5" s="43">
        <v>169</v>
      </c>
      <c r="S5" s="43">
        <v>169</v>
      </c>
      <c r="T5" s="39">
        <v>47</v>
      </c>
      <c r="U5" s="39">
        <v>47</v>
      </c>
      <c r="V5" s="39">
        <v>1</v>
      </c>
    </row>
    <row r="6" spans="1:22" ht="13.5" customHeight="1" thickBot="1">
      <c r="A6" s="50"/>
      <c r="B6" s="34" t="s">
        <v>179</v>
      </c>
      <c r="C6" s="34" t="s">
        <v>272</v>
      </c>
      <c r="D6" s="34" t="s">
        <v>225</v>
      </c>
      <c r="E6" s="68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44"/>
      <c r="S6" s="44"/>
      <c r="T6" s="40"/>
      <c r="U6" s="40"/>
      <c r="V6" s="40"/>
    </row>
  </sheetData>
  <sheetProtection/>
  <mergeCells count="20">
    <mergeCell ref="L5:L6"/>
    <mergeCell ref="A2:V3"/>
    <mergeCell ref="Q5:Q6"/>
    <mergeCell ref="R5:R6"/>
    <mergeCell ref="A5:A6"/>
    <mergeCell ref="E5:E6"/>
    <mergeCell ref="F5:F6"/>
    <mergeCell ref="G5:G6"/>
    <mergeCell ref="H5:H6"/>
    <mergeCell ref="I5:I6"/>
    <mergeCell ref="J5:J6"/>
    <mergeCell ref="K5:K6"/>
    <mergeCell ref="M5:M6"/>
    <mergeCell ref="N5:N6"/>
    <mergeCell ref="O5:O6"/>
    <mergeCell ref="P5:P6"/>
    <mergeCell ref="S5:S6"/>
    <mergeCell ref="T5:T6"/>
    <mergeCell ref="U5:U6"/>
    <mergeCell ref="V5:V6"/>
  </mergeCells>
  <printOptions/>
  <pageMargins left="0.29" right="0.23" top="0.36" bottom="0.1968503937007874" header="0.2755905511811024" footer="0.1968503937007874"/>
  <pageSetup horizontalDpi="300" verticalDpi="300" orientation="portrait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1:V26"/>
  <sheetViews>
    <sheetView zoomScalePageLayoutView="0" workbookViewId="0" topLeftCell="A1">
      <selection activeCell="V51" sqref="V51:V52"/>
    </sheetView>
  </sheetViews>
  <sheetFormatPr defaultColWidth="11.421875" defaultRowHeight="12.75"/>
  <cols>
    <col min="1" max="1" width="2.8515625" style="1" customWidth="1"/>
    <col min="2" max="2" width="11.8515625" style="2" customWidth="1"/>
    <col min="3" max="3" width="11.57421875" style="2" bestFit="1" customWidth="1"/>
    <col min="4" max="4" width="16.00390625" style="2" customWidth="1"/>
    <col min="5" max="5" width="7.28125" style="1" customWidth="1"/>
    <col min="6" max="6" width="6.7109375" style="1" bestFit="1" customWidth="1"/>
    <col min="7" max="8" width="7.28125" style="1" customWidth="1"/>
    <col min="9" max="9" width="0.13671875" style="1" customWidth="1"/>
    <col min="10" max="11" width="7.28125" style="1" hidden="1" customWidth="1"/>
    <col min="12" max="12" width="0.13671875" style="1" hidden="1" customWidth="1"/>
    <col min="13" max="14" width="7.28125" style="1" hidden="1" customWidth="1"/>
    <col min="15" max="15" width="8.28125" style="1" hidden="1" customWidth="1"/>
    <col min="16" max="16" width="0.13671875" style="1" hidden="1" customWidth="1"/>
    <col min="17" max="17" width="8.28125" style="1" hidden="1" customWidth="1"/>
    <col min="18" max="18" width="7.421875" style="1" customWidth="1"/>
    <col min="19" max="19" width="7.140625" style="1" hidden="1" customWidth="1"/>
    <col min="20" max="20" width="12.00390625" style="1" hidden="1" customWidth="1"/>
    <col min="21" max="21" width="11.140625" style="1" customWidth="1"/>
    <col min="22" max="22" width="9.8515625" style="1" bestFit="1" customWidth="1"/>
    <col min="23" max="16384" width="11.421875" style="1" customWidth="1"/>
  </cols>
  <sheetData>
    <row r="1" spans="6:17" ht="12.75"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2" ht="15" customHeight="1">
      <c r="A2" s="72" t="s">
        <v>283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22" ht="15.75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ht="32.25" thickBot="1">
      <c r="A4" s="15"/>
      <c r="B4" s="16" t="s">
        <v>1</v>
      </c>
      <c r="C4" s="16" t="s">
        <v>0</v>
      </c>
      <c r="D4" s="16" t="s">
        <v>2</v>
      </c>
      <c r="E4" s="36" t="s">
        <v>220</v>
      </c>
      <c r="F4" s="6" t="s">
        <v>75</v>
      </c>
      <c r="G4" s="6" t="s">
        <v>285</v>
      </c>
      <c r="H4" s="6" t="s">
        <v>76</v>
      </c>
      <c r="I4" s="6"/>
      <c r="J4" s="6"/>
      <c r="K4" s="6"/>
      <c r="L4" s="6"/>
      <c r="M4" s="6"/>
      <c r="N4" s="6"/>
      <c r="O4" s="6"/>
      <c r="P4" s="6"/>
      <c r="Q4" s="6"/>
      <c r="R4" s="6" t="s">
        <v>15</v>
      </c>
      <c r="S4" s="6" t="s">
        <v>15</v>
      </c>
      <c r="T4" s="35" t="s">
        <v>175</v>
      </c>
      <c r="U4" s="38" t="s">
        <v>175</v>
      </c>
      <c r="V4" s="38" t="s">
        <v>274</v>
      </c>
    </row>
    <row r="5" spans="1:22" ht="13.5" customHeight="1">
      <c r="A5" s="49" t="s">
        <v>65</v>
      </c>
      <c r="B5" s="33" t="s">
        <v>261</v>
      </c>
      <c r="C5" s="33" t="s">
        <v>262</v>
      </c>
      <c r="D5" s="33" t="s">
        <v>221</v>
      </c>
      <c r="E5" s="67" t="s">
        <v>270</v>
      </c>
      <c r="F5" s="69">
        <v>39</v>
      </c>
      <c r="G5" s="69">
        <v>47</v>
      </c>
      <c r="H5" s="69">
        <v>53</v>
      </c>
      <c r="I5" s="69">
        <v>2</v>
      </c>
      <c r="J5" s="69">
        <v>0</v>
      </c>
      <c r="K5" s="69">
        <v>0</v>
      </c>
      <c r="L5" s="69">
        <v>0</v>
      </c>
      <c r="M5" s="69">
        <v>0</v>
      </c>
      <c r="N5" s="69">
        <v>0</v>
      </c>
      <c r="O5" s="69">
        <v>0</v>
      </c>
      <c r="P5" s="69">
        <v>0</v>
      </c>
      <c r="Q5" s="69">
        <v>0</v>
      </c>
      <c r="R5" s="43">
        <v>139</v>
      </c>
      <c r="S5" s="43">
        <v>139</v>
      </c>
      <c r="T5" s="39">
        <v>6</v>
      </c>
      <c r="U5" s="39">
        <v>6</v>
      </c>
      <c r="V5" s="39">
        <v>1</v>
      </c>
    </row>
    <row r="6" spans="1:22" ht="13.5" customHeight="1" thickBot="1">
      <c r="A6" s="50"/>
      <c r="B6" s="34" t="s">
        <v>261</v>
      </c>
      <c r="C6" s="34" t="s">
        <v>118</v>
      </c>
      <c r="D6" s="34" t="s">
        <v>221</v>
      </c>
      <c r="E6" s="68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44"/>
      <c r="S6" s="44"/>
      <c r="T6" s="40"/>
      <c r="U6" s="40"/>
      <c r="V6" s="40"/>
    </row>
    <row r="7" spans="1:22" ht="13.5" customHeight="1">
      <c r="A7" s="49" t="s">
        <v>61</v>
      </c>
      <c r="B7" s="33" t="s">
        <v>137</v>
      </c>
      <c r="C7" s="33" t="s">
        <v>87</v>
      </c>
      <c r="D7" s="33" t="s">
        <v>227</v>
      </c>
      <c r="E7" s="67" t="s">
        <v>270</v>
      </c>
      <c r="F7" s="69">
        <v>44</v>
      </c>
      <c r="G7" s="69">
        <v>45</v>
      </c>
      <c r="H7" s="69">
        <v>55</v>
      </c>
      <c r="I7" s="69">
        <v>22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43">
        <v>144</v>
      </c>
      <c r="S7" s="43">
        <v>144</v>
      </c>
      <c r="T7" s="39">
        <v>15</v>
      </c>
      <c r="U7" s="39">
        <v>15</v>
      </c>
      <c r="V7" s="39">
        <v>2</v>
      </c>
    </row>
    <row r="8" spans="1:22" ht="13.5" customHeight="1" thickBot="1">
      <c r="A8" s="50"/>
      <c r="B8" s="34" t="s">
        <v>137</v>
      </c>
      <c r="C8" s="34" t="s">
        <v>112</v>
      </c>
      <c r="D8" s="34" t="s">
        <v>227</v>
      </c>
      <c r="E8" s="68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44"/>
      <c r="S8" s="44"/>
      <c r="T8" s="40"/>
      <c r="U8" s="40"/>
      <c r="V8" s="40"/>
    </row>
    <row r="9" spans="1:22" ht="13.5" customHeight="1">
      <c r="A9" s="49" t="s">
        <v>64</v>
      </c>
      <c r="B9" s="33" t="s">
        <v>136</v>
      </c>
      <c r="C9" s="33" t="s">
        <v>259</v>
      </c>
      <c r="D9" s="33" t="s">
        <v>227</v>
      </c>
      <c r="E9" s="67" t="s">
        <v>270</v>
      </c>
      <c r="F9" s="69">
        <v>44</v>
      </c>
      <c r="G9" s="69">
        <v>53</v>
      </c>
      <c r="H9" s="69">
        <v>49</v>
      </c>
      <c r="I9" s="69">
        <v>22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43">
        <v>146</v>
      </c>
      <c r="S9" s="43">
        <v>146</v>
      </c>
      <c r="T9" s="39">
        <v>18</v>
      </c>
      <c r="U9" s="39">
        <v>18</v>
      </c>
      <c r="V9" s="39">
        <v>3</v>
      </c>
    </row>
    <row r="10" spans="1:22" ht="13.5" customHeight="1" thickBot="1">
      <c r="A10" s="50"/>
      <c r="B10" s="34" t="s">
        <v>136</v>
      </c>
      <c r="C10" s="34" t="s">
        <v>260</v>
      </c>
      <c r="D10" s="34" t="s">
        <v>227</v>
      </c>
      <c r="E10" s="68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44"/>
      <c r="S10" s="44"/>
      <c r="T10" s="40"/>
      <c r="U10" s="40"/>
      <c r="V10" s="40"/>
    </row>
    <row r="11" spans="1:22" ht="13.5" customHeight="1">
      <c r="A11" s="49" t="s">
        <v>60</v>
      </c>
      <c r="B11" s="33" t="s">
        <v>167</v>
      </c>
      <c r="C11" s="33" t="s">
        <v>123</v>
      </c>
      <c r="D11" s="33" t="s">
        <v>231</v>
      </c>
      <c r="E11" s="67" t="s">
        <v>270</v>
      </c>
      <c r="F11" s="69">
        <v>44</v>
      </c>
      <c r="G11" s="69">
        <v>54</v>
      </c>
      <c r="H11" s="69">
        <v>49</v>
      </c>
      <c r="I11" s="69">
        <v>22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43">
        <v>147</v>
      </c>
      <c r="S11" s="43">
        <v>147</v>
      </c>
      <c r="T11" s="39">
        <v>21</v>
      </c>
      <c r="U11" s="39">
        <v>21</v>
      </c>
      <c r="V11" s="39">
        <v>4</v>
      </c>
    </row>
    <row r="12" spans="1:22" ht="13.5" customHeight="1" thickBot="1">
      <c r="A12" s="50"/>
      <c r="B12" s="34" t="s">
        <v>133</v>
      </c>
      <c r="C12" s="34" t="s">
        <v>84</v>
      </c>
      <c r="D12" s="34" t="s">
        <v>229</v>
      </c>
      <c r="E12" s="68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44"/>
      <c r="S12" s="44"/>
      <c r="T12" s="40"/>
      <c r="U12" s="40"/>
      <c r="V12" s="40"/>
    </row>
    <row r="13" spans="1:22" ht="13.5" customHeight="1">
      <c r="A13" s="49" t="s">
        <v>63</v>
      </c>
      <c r="B13" s="33" t="s">
        <v>258</v>
      </c>
      <c r="C13" s="33" t="s">
        <v>114</v>
      </c>
      <c r="D13" s="33" t="s">
        <v>222</v>
      </c>
      <c r="E13" s="67" t="s">
        <v>270</v>
      </c>
      <c r="F13" s="69">
        <v>43</v>
      </c>
      <c r="G13" s="69">
        <v>50</v>
      </c>
      <c r="H13" s="69">
        <v>54</v>
      </c>
      <c r="I13" s="69">
        <v>17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43">
        <v>147</v>
      </c>
      <c r="S13" s="43">
        <v>147</v>
      </c>
      <c r="T13" s="39">
        <v>21</v>
      </c>
      <c r="U13" s="39">
        <v>21</v>
      </c>
      <c r="V13" s="39">
        <v>4</v>
      </c>
    </row>
    <row r="14" spans="1:22" ht="13.5" customHeight="1" thickBot="1">
      <c r="A14" s="50"/>
      <c r="B14" s="34" t="s">
        <v>155</v>
      </c>
      <c r="C14" s="34" t="s">
        <v>111</v>
      </c>
      <c r="D14" s="34" t="s">
        <v>222</v>
      </c>
      <c r="E14" s="68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44"/>
      <c r="S14" s="44"/>
      <c r="T14" s="40"/>
      <c r="U14" s="40"/>
      <c r="V14" s="40"/>
    </row>
    <row r="15" spans="1:22" ht="13.5" customHeight="1">
      <c r="A15" s="49" t="s">
        <v>67</v>
      </c>
      <c r="B15" s="33" t="s">
        <v>263</v>
      </c>
      <c r="C15" s="33" t="s">
        <v>264</v>
      </c>
      <c r="D15" s="33" t="s">
        <v>224</v>
      </c>
      <c r="E15" s="67" t="s">
        <v>270</v>
      </c>
      <c r="F15" s="69">
        <v>45</v>
      </c>
      <c r="G15" s="69">
        <v>50</v>
      </c>
      <c r="H15" s="69">
        <v>55</v>
      </c>
      <c r="I15" s="69">
        <v>29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43">
        <v>150</v>
      </c>
      <c r="S15" s="43">
        <v>150</v>
      </c>
      <c r="T15" s="39">
        <v>27</v>
      </c>
      <c r="U15" s="39">
        <v>27</v>
      </c>
      <c r="V15" s="39">
        <v>6</v>
      </c>
    </row>
    <row r="16" spans="1:22" ht="13.5" customHeight="1" thickBot="1">
      <c r="A16" s="50"/>
      <c r="B16" s="34" t="s">
        <v>263</v>
      </c>
      <c r="C16" s="34" t="s">
        <v>265</v>
      </c>
      <c r="D16" s="34" t="s">
        <v>224</v>
      </c>
      <c r="E16" s="68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44"/>
      <c r="S16" s="44"/>
      <c r="T16" s="40"/>
      <c r="U16" s="40"/>
      <c r="V16" s="40"/>
    </row>
    <row r="17" spans="1:22" ht="13.5" customHeight="1">
      <c r="A17" s="49" t="s">
        <v>62</v>
      </c>
      <c r="B17" s="33" t="s">
        <v>256</v>
      </c>
      <c r="C17" s="33" t="s">
        <v>109</v>
      </c>
      <c r="D17" s="33" t="s">
        <v>221</v>
      </c>
      <c r="E17" s="67" t="s">
        <v>270</v>
      </c>
      <c r="F17" s="69">
        <v>44</v>
      </c>
      <c r="G17" s="69">
        <v>55</v>
      </c>
      <c r="H17" s="69">
        <v>52</v>
      </c>
      <c r="I17" s="69">
        <v>22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43">
        <v>151</v>
      </c>
      <c r="S17" s="43">
        <v>151</v>
      </c>
      <c r="T17" s="39">
        <v>28</v>
      </c>
      <c r="U17" s="39">
        <v>28</v>
      </c>
      <c r="V17" s="39">
        <v>7</v>
      </c>
    </row>
    <row r="18" spans="1:22" ht="13.5" customHeight="1" thickBot="1">
      <c r="A18" s="50"/>
      <c r="B18" s="34" t="s">
        <v>256</v>
      </c>
      <c r="C18" s="34" t="s">
        <v>257</v>
      </c>
      <c r="D18" s="34" t="s">
        <v>221</v>
      </c>
      <c r="E18" s="68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44"/>
      <c r="S18" s="44"/>
      <c r="T18" s="40"/>
      <c r="U18" s="40"/>
      <c r="V18" s="40"/>
    </row>
    <row r="19" spans="1:22" ht="13.5" customHeight="1">
      <c r="A19" s="49" t="s">
        <v>66</v>
      </c>
      <c r="B19" s="33" t="s">
        <v>135</v>
      </c>
      <c r="C19" s="33" t="s">
        <v>125</v>
      </c>
      <c r="D19" s="33" t="s">
        <v>221</v>
      </c>
      <c r="E19" s="67" t="s">
        <v>270</v>
      </c>
      <c r="F19" s="69">
        <v>44</v>
      </c>
      <c r="G19" s="69">
        <v>54</v>
      </c>
      <c r="H19" s="69">
        <v>56</v>
      </c>
      <c r="I19" s="69">
        <v>22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43">
        <v>154</v>
      </c>
      <c r="S19" s="43">
        <v>154</v>
      </c>
      <c r="T19" s="39">
        <v>32</v>
      </c>
      <c r="U19" s="39">
        <v>32</v>
      </c>
      <c r="V19" s="39">
        <v>8</v>
      </c>
    </row>
    <row r="20" spans="1:22" ht="13.5" customHeight="1" thickBot="1">
      <c r="A20" s="50"/>
      <c r="B20" s="34" t="s">
        <v>135</v>
      </c>
      <c r="C20" s="34" t="s">
        <v>86</v>
      </c>
      <c r="D20" s="34" t="s">
        <v>221</v>
      </c>
      <c r="E20" s="68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44"/>
      <c r="S20" s="44"/>
      <c r="T20" s="40"/>
      <c r="U20" s="40"/>
      <c r="V20" s="40"/>
    </row>
    <row r="21" spans="1:22" ht="13.5" customHeight="1">
      <c r="A21" s="49" t="s">
        <v>70</v>
      </c>
      <c r="B21" s="33" t="s">
        <v>284</v>
      </c>
      <c r="C21" s="33" t="s">
        <v>261</v>
      </c>
      <c r="D21" s="33" t="s">
        <v>229</v>
      </c>
      <c r="E21" s="67" t="s">
        <v>270</v>
      </c>
      <c r="F21" s="69">
        <v>46</v>
      </c>
      <c r="G21" s="69">
        <v>51</v>
      </c>
      <c r="H21" s="69">
        <v>66</v>
      </c>
      <c r="I21" s="69">
        <v>37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43">
        <v>163</v>
      </c>
      <c r="S21" s="43">
        <v>163</v>
      </c>
      <c r="T21" s="39">
        <v>42</v>
      </c>
      <c r="U21" s="39">
        <v>42</v>
      </c>
      <c r="V21" s="39">
        <v>9</v>
      </c>
    </row>
    <row r="22" spans="1:22" ht="13.5" customHeight="1" thickBot="1">
      <c r="A22" s="50"/>
      <c r="B22" s="34" t="s">
        <v>134</v>
      </c>
      <c r="C22" s="34" t="s">
        <v>85</v>
      </c>
      <c r="D22" s="34" t="s">
        <v>226</v>
      </c>
      <c r="E22" s="68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44"/>
      <c r="S22" s="44"/>
      <c r="T22" s="40"/>
      <c r="U22" s="40"/>
      <c r="V22" s="40"/>
    </row>
    <row r="23" spans="1:22" ht="13.5" customHeight="1">
      <c r="A23" s="49" t="s">
        <v>68</v>
      </c>
      <c r="B23" s="33" t="s">
        <v>154</v>
      </c>
      <c r="C23" s="33" t="s">
        <v>107</v>
      </c>
      <c r="D23" s="33" t="s">
        <v>228</v>
      </c>
      <c r="E23" s="67" t="s">
        <v>270</v>
      </c>
      <c r="F23" s="69">
        <v>49</v>
      </c>
      <c r="G23" s="69">
        <v>59</v>
      </c>
      <c r="H23" s="69">
        <v>62</v>
      </c>
      <c r="I23" s="69">
        <v>46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69">
        <v>0</v>
      </c>
      <c r="R23" s="43">
        <v>170</v>
      </c>
      <c r="S23" s="43">
        <v>170</v>
      </c>
      <c r="T23" s="39">
        <v>48</v>
      </c>
      <c r="U23" s="39">
        <v>48</v>
      </c>
      <c r="V23" s="39">
        <v>10</v>
      </c>
    </row>
    <row r="24" spans="1:22" ht="13.5" customHeight="1" thickBot="1">
      <c r="A24" s="50"/>
      <c r="B24" s="34" t="s">
        <v>154</v>
      </c>
      <c r="C24" s="34" t="s">
        <v>106</v>
      </c>
      <c r="D24" s="34" t="s">
        <v>228</v>
      </c>
      <c r="E24" s="68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44"/>
      <c r="S24" s="44"/>
      <c r="T24" s="40"/>
      <c r="U24" s="40"/>
      <c r="V24" s="40"/>
    </row>
    <row r="25" spans="1:22" ht="13.5" customHeight="1">
      <c r="A25" s="49" t="s">
        <v>69</v>
      </c>
      <c r="B25" s="33" t="s">
        <v>266</v>
      </c>
      <c r="C25" s="33" t="s">
        <v>267</v>
      </c>
      <c r="D25" s="33" t="s">
        <v>229</v>
      </c>
      <c r="E25" s="67" t="s">
        <v>270</v>
      </c>
      <c r="F25" s="69">
        <v>50</v>
      </c>
      <c r="G25" s="69">
        <v>68</v>
      </c>
      <c r="H25" s="69">
        <v>71</v>
      </c>
      <c r="I25" s="69">
        <v>51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69">
        <v>0</v>
      </c>
      <c r="R25" s="43">
        <v>189</v>
      </c>
      <c r="S25" s="43">
        <v>189</v>
      </c>
      <c r="T25" s="39">
        <v>56</v>
      </c>
      <c r="U25" s="39">
        <v>56</v>
      </c>
      <c r="V25" s="39">
        <v>11</v>
      </c>
    </row>
    <row r="26" spans="1:22" ht="13.5" customHeight="1" thickBot="1">
      <c r="A26" s="50"/>
      <c r="B26" s="34" t="s">
        <v>268</v>
      </c>
      <c r="C26" s="34" t="s">
        <v>269</v>
      </c>
      <c r="D26" s="34" t="s">
        <v>229</v>
      </c>
      <c r="E26" s="68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44"/>
      <c r="S26" s="44"/>
      <c r="T26" s="40"/>
      <c r="U26" s="40"/>
      <c r="V26" s="40"/>
    </row>
  </sheetData>
  <sheetProtection/>
  <mergeCells count="210">
    <mergeCell ref="A2:V3"/>
    <mergeCell ref="N5:N6"/>
    <mergeCell ref="O5:O6"/>
    <mergeCell ref="A5:A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V5:V6"/>
    <mergeCell ref="P5:P6"/>
    <mergeCell ref="Q5:Q6"/>
    <mergeCell ref="R5:R6"/>
    <mergeCell ref="S5:S6"/>
    <mergeCell ref="T5:T6"/>
    <mergeCell ref="U5:U6"/>
    <mergeCell ref="O7:O8"/>
    <mergeCell ref="A7:A8"/>
    <mergeCell ref="E7:E8"/>
    <mergeCell ref="F7:F8"/>
    <mergeCell ref="G7:G8"/>
    <mergeCell ref="H7:H8"/>
    <mergeCell ref="I7:I8"/>
    <mergeCell ref="K7:K8"/>
    <mergeCell ref="L7:L8"/>
    <mergeCell ref="M7:M8"/>
    <mergeCell ref="N7:N8"/>
    <mergeCell ref="H9:H10"/>
    <mergeCell ref="I9:I10"/>
    <mergeCell ref="V7:V8"/>
    <mergeCell ref="P7:P8"/>
    <mergeCell ref="Q7:Q8"/>
    <mergeCell ref="R7:R8"/>
    <mergeCell ref="S7:S8"/>
    <mergeCell ref="T7:T8"/>
    <mergeCell ref="U7:U8"/>
    <mergeCell ref="J7:J8"/>
    <mergeCell ref="A9:A10"/>
    <mergeCell ref="E9:E10"/>
    <mergeCell ref="F9:F10"/>
    <mergeCell ref="G9:G10"/>
    <mergeCell ref="T9:T10"/>
    <mergeCell ref="U9:U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V9:V10"/>
    <mergeCell ref="A11:A12"/>
    <mergeCell ref="E11:E12"/>
    <mergeCell ref="F11:F12"/>
    <mergeCell ref="G11:G12"/>
    <mergeCell ref="H11:H12"/>
    <mergeCell ref="I11:I12"/>
    <mergeCell ref="J11:J12"/>
    <mergeCell ref="K11:K12"/>
    <mergeCell ref="L11:L12"/>
    <mergeCell ref="O11:O12"/>
    <mergeCell ref="P11:P12"/>
    <mergeCell ref="Q11:Q12"/>
    <mergeCell ref="R11:R12"/>
    <mergeCell ref="H13:H14"/>
    <mergeCell ref="I13:I14"/>
    <mergeCell ref="M11:M12"/>
    <mergeCell ref="N11:N12"/>
    <mergeCell ref="A13:A14"/>
    <mergeCell ref="E13:E14"/>
    <mergeCell ref="F13:F14"/>
    <mergeCell ref="G13:G14"/>
    <mergeCell ref="S11:S12"/>
    <mergeCell ref="T11:T12"/>
    <mergeCell ref="U11:U12"/>
    <mergeCell ref="V11:V12"/>
    <mergeCell ref="J13:J14"/>
    <mergeCell ref="K13:K14"/>
    <mergeCell ref="L13:L14"/>
    <mergeCell ref="M13:M14"/>
    <mergeCell ref="L15:L16"/>
    <mergeCell ref="V13:V14"/>
    <mergeCell ref="P13:P14"/>
    <mergeCell ref="Q13:Q14"/>
    <mergeCell ref="R13:R14"/>
    <mergeCell ref="S13:S14"/>
    <mergeCell ref="T13:T14"/>
    <mergeCell ref="U13:U14"/>
    <mergeCell ref="N13:N14"/>
    <mergeCell ref="O13:O14"/>
    <mergeCell ref="Q15:Q16"/>
    <mergeCell ref="R15:R16"/>
    <mergeCell ref="A15:A16"/>
    <mergeCell ref="E15:E16"/>
    <mergeCell ref="F15:F16"/>
    <mergeCell ref="G15:G16"/>
    <mergeCell ref="H15:H16"/>
    <mergeCell ref="I15:I16"/>
    <mergeCell ref="J15:J16"/>
    <mergeCell ref="K15:K16"/>
    <mergeCell ref="M15:M16"/>
    <mergeCell ref="N15:N16"/>
    <mergeCell ref="O15:O16"/>
    <mergeCell ref="P15:P16"/>
    <mergeCell ref="S15:S16"/>
    <mergeCell ref="T15:T16"/>
    <mergeCell ref="U15:U16"/>
    <mergeCell ref="V15:V16"/>
    <mergeCell ref="N17:N18"/>
    <mergeCell ref="O17:O18"/>
    <mergeCell ref="A17:A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V17:V18"/>
    <mergeCell ref="P17:P18"/>
    <mergeCell ref="Q17:Q18"/>
    <mergeCell ref="R17:R18"/>
    <mergeCell ref="S17:S18"/>
    <mergeCell ref="T17:T18"/>
    <mergeCell ref="U17:U18"/>
    <mergeCell ref="A19:A20"/>
    <mergeCell ref="E19:E20"/>
    <mergeCell ref="F19:F20"/>
    <mergeCell ref="G19:G20"/>
    <mergeCell ref="U19:U20"/>
    <mergeCell ref="V19:V20"/>
    <mergeCell ref="M19:M20"/>
    <mergeCell ref="N19:N20"/>
    <mergeCell ref="O19:O20"/>
    <mergeCell ref="P19:P20"/>
    <mergeCell ref="Q19:Q20"/>
    <mergeCell ref="R19:R20"/>
    <mergeCell ref="H21:H22"/>
    <mergeCell ref="I21:I22"/>
    <mergeCell ref="S19:S20"/>
    <mergeCell ref="T19:T20"/>
    <mergeCell ref="H19:H20"/>
    <mergeCell ref="I19:I20"/>
    <mergeCell ref="J19:J20"/>
    <mergeCell ref="K19:K20"/>
    <mergeCell ref="L19:L20"/>
    <mergeCell ref="A21:A22"/>
    <mergeCell ref="E21:E22"/>
    <mergeCell ref="F21:F22"/>
    <mergeCell ref="G21:G22"/>
    <mergeCell ref="J21:J22"/>
    <mergeCell ref="K21:K22"/>
    <mergeCell ref="L21:L22"/>
    <mergeCell ref="M21:M22"/>
    <mergeCell ref="L23:L24"/>
    <mergeCell ref="V21:V22"/>
    <mergeCell ref="P21:P22"/>
    <mergeCell ref="Q21:Q22"/>
    <mergeCell ref="R21:R22"/>
    <mergeCell ref="S21:S22"/>
    <mergeCell ref="T21:T22"/>
    <mergeCell ref="U21:U22"/>
    <mergeCell ref="N21:N22"/>
    <mergeCell ref="O21:O22"/>
    <mergeCell ref="Q23:Q24"/>
    <mergeCell ref="R23:R24"/>
    <mergeCell ref="A23:A24"/>
    <mergeCell ref="E23:E24"/>
    <mergeCell ref="F23:F24"/>
    <mergeCell ref="G23:G24"/>
    <mergeCell ref="H23:H24"/>
    <mergeCell ref="I23:I24"/>
    <mergeCell ref="J23:J24"/>
    <mergeCell ref="K23:K24"/>
    <mergeCell ref="M23:M24"/>
    <mergeCell ref="N23:N24"/>
    <mergeCell ref="O23:O24"/>
    <mergeCell ref="P23:P24"/>
    <mergeCell ref="S23:S24"/>
    <mergeCell ref="T23:T24"/>
    <mergeCell ref="U23:U24"/>
    <mergeCell ref="V23:V24"/>
    <mergeCell ref="N25:N26"/>
    <mergeCell ref="O25:O26"/>
    <mergeCell ref="A25:A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V25:V26"/>
    <mergeCell ref="P25:P26"/>
    <mergeCell ref="Q25:Q26"/>
    <mergeCell ref="R25:R26"/>
    <mergeCell ref="S25:S26"/>
    <mergeCell ref="T25:T26"/>
    <mergeCell ref="U25:U26"/>
  </mergeCells>
  <printOptions/>
  <pageMargins left="0.29" right="0.23" top="0.36" bottom="0.1968503937007874" header="0.2755905511811024" footer="0.1968503937007874"/>
  <pageSetup horizontalDpi="300" verticalDpi="300" orientation="portrait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/>
  <dimension ref="A1:V12"/>
  <sheetViews>
    <sheetView zoomScalePageLayoutView="0" workbookViewId="0" topLeftCell="A1">
      <selection activeCell="V51" sqref="V51:V52"/>
    </sheetView>
  </sheetViews>
  <sheetFormatPr defaultColWidth="11.421875" defaultRowHeight="12.75"/>
  <cols>
    <col min="1" max="1" width="2.8515625" style="1" customWidth="1"/>
    <col min="2" max="2" width="11.8515625" style="2" customWidth="1"/>
    <col min="3" max="3" width="11.57421875" style="2" bestFit="1" customWidth="1"/>
    <col min="4" max="4" width="16.00390625" style="2" customWidth="1"/>
    <col min="5" max="5" width="7.28125" style="1" customWidth="1"/>
    <col min="6" max="6" width="6.7109375" style="1" bestFit="1" customWidth="1"/>
    <col min="7" max="8" width="7.28125" style="1" customWidth="1"/>
    <col min="9" max="9" width="0.13671875" style="1" customWidth="1"/>
    <col min="10" max="11" width="7.28125" style="1" hidden="1" customWidth="1"/>
    <col min="12" max="12" width="0.13671875" style="1" hidden="1" customWidth="1"/>
    <col min="13" max="14" width="7.28125" style="1" hidden="1" customWidth="1"/>
    <col min="15" max="15" width="8.28125" style="1" hidden="1" customWidth="1"/>
    <col min="16" max="16" width="0.13671875" style="1" hidden="1" customWidth="1"/>
    <col min="17" max="17" width="8.28125" style="1" hidden="1" customWidth="1"/>
    <col min="18" max="18" width="7.421875" style="1" customWidth="1"/>
    <col min="19" max="19" width="7.140625" style="1" hidden="1" customWidth="1"/>
    <col min="20" max="20" width="12.00390625" style="1" hidden="1" customWidth="1"/>
    <col min="21" max="21" width="11.140625" style="1" customWidth="1"/>
    <col min="22" max="22" width="9.8515625" style="1" bestFit="1" customWidth="1"/>
    <col min="23" max="16384" width="11.421875" style="1" customWidth="1"/>
  </cols>
  <sheetData>
    <row r="1" spans="6:17" ht="12.75"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2" ht="15" customHeight="1">
      <c r="A2" s="72" t="s">
        <v>277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22" ht="15.75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ht="32.25" thickBot="1">
      <c r="A4" s="15"/>
      <c r="B4" s="16" t="s">
        <v>1</v>
      </c>
      <c r="C4" s="16" t="s">
        <v>0</v>
      </c>
      <c r="D4" s="16" t="s">
        <v>2</v>
      </c>
      <c r="E4" s="36" t="s">
        <v>220</v>
      </c>
      <c r="F4" s="6" t="s">
        <v>75</v>
      </c>
      <c r="G4" s="6" t="s">
        <v>285</v>
      </c>
      <c r="H4" s="6" t="s">
        <v>76</v>
      </c>
      <c r="I4" s="6"/>
      <c r="J4" s="6"/>
      <c r="K4" s="6"/>
      <c r="L4" s="6"/>
      <c r="M4" s="6"/>
      <c r="N4" s="6"/>
      <c r="O4" s="6"/>
      <c r="P4" s="6"/>
      <c r="Q4" s="6"/>
      <c r="R4" s="6" t="s">
        <v>15</v>
      </c>
      <c r="S4" s="6" t="s">
        <v>15</v>
      </c>
      <c r="T4" s="35" t="s">
        <v>175</v>
      </c>
      <c r="U4" s="38" t="s">
        <v>175</v>
      </c>
      <c r="V4" s="38" t="s">
        <v>274</v>
      </c>
    </row>
    <row r="5" spans="1:22" ht="13.5" customHeight="1">
      <c r="A5" s="49" t="s">
        <v>52</v>
      </c>
      <c r="B5" s="33" t="s">
        <v>159</v>
      </c>
      <c r="C5" s="33" t="s">
        <v>115</v>
      </c>
      <c r="D5" s="33" t="s">
        <v>223</v>
      </c>
      <c r="E5" s="67" t="s">
        <v>171</v>
      </c>
      <c r="F5" s="69">
        <v>45</v>
      </c>
      <c r="G5" s="69">
        <v>49</v>
      </c>
      <c r="H5" s="69">
        <v>55</v>
      </c>
      <c r="I5" s="69">
        <v>29</v>
      </c>
      <c r="J5" s="69">
        <v>0</v>
      </c>
      <c r="K5" s="69">
        <v>0</v>
      </c>
      <c r="L5" s="69">
        <v>0</v>
      </c>
      <c r="M5" s="69">
        <v>0</v>
      </c>
      <c r="N5" s="69">
        <v>0</v>
      </c>
      <c r="O5" s="69">
        <v>0</v>
      </c>
      <c r="P5" s="69">
        <v>0</v>
      </c>
      <c r="Q5" s="69">
        <v>0</v>
      </c>
      <c r="R5" s="43">
        <v>149</v>
      </c>
      <c r="S5" s="43">
        <v>149</v>
      </c>
      <c r="T5" s="39">
        <v>24</v>
      </c>
      <c r="U5" s="39">
        <v>24</v>
      </c>
      <c r="V5" s="39">
        <v>1</v>
      </c>
    </row>
    <row r="6" spans="1:22" ht="13.5" customHeight="1" thickBot="1">
      <c r="A6" s="50"/>
      <c r="B6" s="34" t="s">
        <v>150</v>
      </c>
      <c r="C6" s="34" t="s">
        <v>116</v>
      </c>
      <c r="D6" s="34" t="s">
        <v>224</v>
      </c>
      <c r="E6" s="68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44"/>
      <c r="S6" s="44"/>
      <c r="T6" s="40"/>
      <c r="U6" s="40"/>
      <c r="V6" s="40"/>
    </row>
    <row r="7" spans="1:22" ht="13.5" customHeight="1">
      <c r="A7" s="49" t="s">
        <v>51</v>
      </c>
      <c r="B7" s="33" t="s">
        <v>158</v>
      </c>
      <c r="C7" s="33" t="s">
        <v>118</v>
      </c>
      <c r="D7" s="33" t="s">
        <v>230</v>
      </c>
      <c r="E7" s="67" t="s">
        <v>171</v>
      </c>
      <c r="F7" s="69">
        <v>45</v>
      </c>
      <c r="G7" s="69">
        <v>49</v>
      </c>
      <c r="H7" s="69">
        <v>57</v>
      </c>
      <c r="I7" s="69">
        <v>29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43">
        <v>151</v>
      </c>
      <c r="S7" s="43">
        <v>151</v>
      </c>
      <c r="T7" s="39">
        <v>28</v>
      </c>
      <c r="U7" s="39">
        <v>28</v>
      </c>
      <c r="V7" s="39">
        <v>2</v>
      </c>
    </row>
    <row r="8" spans="1:22" ht="13.5" customHeight="1" thickBot="1">
      <c r="A8" s="50"/>
      <c r="B8" s="34" t="s">
        <v>154</v>
      </c>
      <c r="C8" s="34" t="s">
        <v>105</v>
      </c>
      <c r="D8" s="34" t="s">
        <v>230</v>
      </c>
      <c r="E8" s="68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44"/>
      <c r="S8" s="44"/>
      <c r="T8" s="40"/>
      <c r="U8" s="40"/>
      <c r="V8" s="40"/>
    </row>
    <row r="9" spans="1:22" ht="13.5" customHeight="1">
      <c r="A9" s="49" t="s">
        <v>54</v>
      </c>
      <c r="B9" s="33" t="s">
        <v>132</v>
      </c>
      <c r="C9" s="33" t="s">
        <v>83</v>
      </c>
      <c r="D9" s="33" t="s">
        <v>226</v>
      </c>
      <c r="E9" s="67" t="s">
        <v>171</v>
      </c>
      <c r="F9" s="69">
        <v>44</v>
      </c>
      <c r="G9" s="69">
        <v>48</v>
      </c>
      <c r="H9" s="69">
        <v>60</v>
      </c>
      <c r="I9" s="69">
        <v>22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43">
        <v>152</v>
      </c>
      <c r="S9" s="43">
        <v>152</v>
      </c>
      <c r="T9" s="39">
        <v>31</v>
      </c>
      <c r="U9" s="39">
        <v>31</v>
      </c>
      <c r="V9" s="39">
        <v>3</v>
      </c>
    </row>
    <row r="10" spans="1:22" ht="13.5" customHeight="1" thickBot="1">
      <c r="A10" s="50"/>
      <c r="B10" s="34" t="s">
        <v>249</v>
      </c>
      <c r="C10" s="34" t="s">
        <v>250</v>
      </c>
      <c r="D10" s="34" t="s">
        <v>223</v>
      </c>
      <c r="E10" s="68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44"/>
      <c r="S10" s="44"/>
      <c r="T10" s="40"/>
      <c r="U10" s="40"/>
      <c r="V10" s="40"/>
    </row>
    <row r="11" spans="1:22" ht="13.5" customHeight="1">
      <c r="A11" s="49" t="s">
        <v>53</v>
      </c>
      <c r="B11" s="33" t="s">
        <v>164</v>
      </c>
      <c r="C11" s="33" t="s">
        <v>248</v>
      </c>
      <c r="D11" s="33" t="s">
        <v>223</v>
      </c>
      <c r="E11" s="67" t="s">
        <v>171</v>
      </c>
      <c r="F11" s="69">
        <v>47</v>
      </c>
      <c r="G11" s="69">
        <v>57</v>
      </c>
      <c r="H11" s="69">
        <v>50</v>
      </c>
      <c r="I11" s="69">
        <v>42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43">
        <v>154</v>
      </c>
      <c r="S11" s="43">
        <v>154</v>
      </c>
      <c r="T11" s="39">
        <v>32</v>
      </c>
      <c r="U11" s="39">
        <v>32</v>
      </c>
      <c r="V11" s="39">
        <v>4</v>
      </c>
    </row>
    <row r="12" spans="1:22" ht="13.5" customHeight="1" thickBot="1">
      <c r="A12" s="50"/>
      <c r="B12" s="34" t="s">
        <v>164</v>
      </c>
      <c r="C12" s="34" t="s">
        <v>85</v>
      </c>
      <c r="D12" s="34" t="s">
        <v>223</v>
      </c>
      <c r="E12" s="68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44"/>
      <c r="S12" s="44"/>
      <c r="T12" s="40"/>
      <c r="U12" s="40"/>
      <c r="V12" s="40"/>
    </row>
  </sheetData>
  <sheetProtection/>
  <mergeCells count="77">
    <mergeCell ref="A2:V3"/>
    <mergeCell ref="N5:N6"/>
    <mergeCell ref="O5:O6"/>
    <mergeCell ref="A5:A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V5:V6"/>
    <mergeCell ref="P5:P6"/>
    <mergeCell ref="Q5:Q6"/>
    <mergeCell ref="R5:R6"/>
    <mergeCell ref="S5:S6"/>
    <mergeCell ref="T5:T6"/>
    <mergeCell ref="U5:U6"/>
    <mergeCell ref="H7:H8"/>
    <mergeCell ref="I7:I8"/>
    <mergeCell ref="J7:J8"/>
    <mergeCell ref="K7:K8"/>
    <mergeCell ref="A7:A8"/>
    <mergeCell ref="E7:E8"/>
    <mergeCell ref="F7:F8"/>
    <mergeCell ref="G7:G8"/>
    <mergeCell ref="V7:V8"/>
    <mergeCell ref="M7:M8"/>
    <mergeCell ref="N7:N8"/>
    <mergeCell ref="O7:O8"/>
    <mergeCell ref="P7:P8"/>
    <mergeCell ref="Q7:Q8"/>
    <mergeCell ref="R7:R8"/>
    <mergeCell ref="L9:L10"/>
    <mergeCell ref="S7:S8"/>
    <mergeCell ref="T7:T8"/>
    <mergeCell ref="U7:U8"/>
    <mergeCell ref="L7:L8"/>
    <mergeCell ref="Q9:Q10"/>
    <mergeCell ref="R9:R10"/>
    <mergeCell ref="A9:A10"/>
    <mergeCell ref="E9:E10"/>
    <mergeCell ref="F9:F10"/>
    <mergeCell ref="G9:G10"/>
    <mergeCell ref="H9:H10"/>
    <mergeCell ref="I9:I10"/>
    <mergeCell ref="J9:J10"/>
    <mergeCell ref="K9:K10"/>
    <mergeCell ref="M9:M10"/>
    <mergeCell ref="N9:N10"/>
    <mergeCell ref="O9:O10"/>
    <mergeCell ref="P9:P10"/>
    <mergeCell ref="S9:S10"/>
    <mergeCell ref="T9:T10"/>
    <mergeCell ref="U9:U10"/>
    <mergeCell ref="V9:V10"/>
    <mergeCell ref="N11:N12"/>
    <mergeCell ref="O11:O12"/>
    <mergeCell ref="A11:A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V11:V12"/>
    <mergeCell ref="P11:P12"/>
    <mergeCell ref="Q11:Q12"/>
    <mergeCell ref="R11:R12"/>
    <mergeCell ref="S11:S12"/>
    <mergeCell ref="T11:T12"/>
    <mergeCell ref="U11:U12"/>
  </mergeCells>
  <printOptions/>
  <pageMargins left="0.29" right="0.23" top="0.36" bottom="0.1968503937007874" header="0.2755905511811024" footer="0.1968503937007874"/>
  <pageSetup horizontalDpi="300" verticalDpi="300" orientation="portrait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0"/>
  <dimension ref="A1:V12"/>
  <sheetViews>
    <sheetView zoomScalePageLayoutView="0" workbookViewId="0" topLeftCell="A1">
      <selection activeCell="V51" sqref="V51:V52"/>
    </sheetView>
  </sheetViews>
  <sheetFormatPr defaultColWidth="11.421875" defaultRowHeight="12.75"/>
  <cols>
    <col min="1" max="1" width="2.8515625" style="1" customWidth="1"/>
    <col min="2" max="2" width="11.8515625" style="2" customWidth="1"/>
    <col min="3" max="3" width="11.57421875" style="2" bestFit="1" customWidth="1"/>
    <col min="4" max="4" width="16.00390625" style="2" customWidth="1"/>
    <col min="5" max="5" width="7.28125" style="1" customWidth="1"/>
    <col min="6" max="6" width="6.7109375" style="1" bestFit="1" customWidth="1"/>
    <col min="7" max="8" width="7.28125" style="1" customWidth="1"/>
    <col min="9" max="9" width="0.13671875" style="1" customWidth="1"/>
    <col min="10" max="11" width="7.28125" style="1" hidden="1" customWidth="1"/>
    <col min="12" max="12" width="0.13671875" style="1" hidden="1" customWidth="1"/>
    <col min="13" max="14" width="7.28125" style="1" hidden="1" customWidth="1"/>
    <col min="15" max="15" width="8.28125" style="1" hidden="1" customWidth="1"/>
    <col min="16" max="16" width="0.13671875" style="1" hidden="1" customWidth="1"/>
    <col min="17" max="17" width="8.28125" style="1" hidden="1" customWidth="1"/>
    <col min="18" max="18" width="7.421875" style="1" customWidth="1"/>
    <col min="19" max="19" width="7.140625" style="1" hidden="1" customWidth="1"/>
    <col min="20" max="20" width="12.00390625" style="1" hidden="1" customWidth="1"/>
    <col min="21" max="21" width="11.140625" style="1" customWidth="1"/>
    <col min="22" max="22" width="9.8515625" style="1" bestFit="1" customWidth="1"/>
    <col min="23" max="16384" width="11.421875" style="1" customWidth="1"/>
  </cols>
  <sheetData>
    <row r="1" spans="6:17" ht="12.75"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2" ht="15" customHeight="1">
      <c r="A2" s="72" t="s">
        <v>276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22" ht="15.75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ht="32.25" thickBot="1">
      <c r="A4" s="15"/>
      <c r="B4" s="16" t="s">
        <v>1</v>
      </c>
      <c r="C4" s="16" t="s">
        <v>0</v>
      </c>
      <c r="D4" s="16" t="s">
        <v>2</v>
      </c>
      <c r="E4" s="36" t="s">
        <v>220</v>
      </c>
      <c r="F4" s="6" t="s">
        <v>75</v>
      </c>
      <c r="G4" s="6" t="s">
        <v>285</v>
      </c>
      <c r="H4" s="6" t="s">
        <v>76</v>
      </c>
      <c r="I4" s="6"/>
      <c r="J4" s="6"/>
      <c r="K4" s="6"/>
      <c r="L4" s="6"/>
      <c r="M4" s="6"/>
      <c r="N4" s="6"/>
      <c r="O4" s="6"/>
      <c r="P4" s="6"/>
      <c r="Q4" s="6"/>
      <c r="R4" s="6" t="s">
        <v>15</v>
      </c>
      <c r="S4" s="6" t="s">
        <v>15</v>
      </c>
      <c r="T4" s="35" t="s">
        <v>175</v>
      </c>
      <c r="U4" s="38" t="s">
        <v>175</v>
      </c>
      <c r="V4" s="38" t="s">
        <v>274</v>
      </c>
    </row>
    <row r="5" spans="1:22" ht="13.5" customHeight="1">
      <c r="A5" s="49" t="s">
        <v>55</v>
      </c>
      <c r="B5" s="33" t="s">
        <v>147</v>
      </c>
      <c r="C5" s="33" t="s">
        <v>98</v>
      </c>
      <c r="D5" s="33" t="s">
        <v>226</v>
      </c>
      <c r="E5" s="67" t="s">
        <v>172</v>
      </c>
      <c r="F5" s="69">
        <v>41</v>
      </c>
      <c r="G5" s="69">
        <v>47</v>
      </c>
      <c r="H5" s="69">
        <v>50</v>
      </c>
      <c r="I5" s="69">
        <v>7</v>
      </c>
      <c r="J5" s="69">
        <v>0</v>
      </c>
      <c r="K5" s="69">
        <v>0</v>
      </c>
      <c r="L5" s="69">
        <v>0</v>
      </c>
      <c r="M5" s="69">
        <v>0</v>
      </c>
      <c r="N5" s="69">
        <v>0</v>
      </c>
      <c r="O5" s="69">
        <v>0</v>
      </c>
      <c r="P5" s="69">
        <v>0</v>
      </c>
      <c r="Q5" s="69">
        <v>0</v>
      </c>
      <c r="R5" s="43">
        <v>138</v>
      </c>
      <c r="S5" s="43">
        <v>138</v>
      </c>
      <c r="T5" s="39">
        <v>4</v>
      </c>
      <c r="U5" s="39">
        <v>4</v>
      </c>
      <c r="V5" s="39">
        <v>1</v>
      </c>
    </row>
    <row r="6" spans="1:22" ht="13.5" customHeight="1" thickBot="1">
      <c r="A6" s="50"/>
      <c r="B6" s="34" t="s">
        <v>146</v>
      </c>
      <c r="C6" s="34" t="s">
        <v>97</v>
      </c>
      <c r="D6" s="34" t="s">
        <v>226</v>
      </c>
      <c r="E6" s="68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44"/>
      <c r="S6" s="44"/>
      <c r="T6" s="40"/>
      <c r="U6" s="40"/>
      <c r="V6" s="40"/>
    </row>
    <row r="7" spans="1:22" ht="13.5" customHeight="1">
      <c r="A7" s="49" t="s">
        <v>56</v>
      </c>
      <c r="B7" s="33" t="s">
        <v>238</v>
      </c>
      <c r="C7" s="33" t="s">
        <v>251</v>
      </c>
      <c r="D7" s="33" t="s">
        <v>225</v>
      </c>
      <c r="E7" s="67" t="s">
        <v>172</v>
      </c>
      <c r="F7" s="69">
        <v>48</v>
      </c>
      <c r="G7" s="69">
        <v>53</v>
      </c>
      <c r="H7" s="69">
        <v>55</v>
      </c>
      <c r="I7" s="69">
        <v>44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43">
        <v>156</v>
      </c>
      <c r="S7" s="43">
        <v>156</v>
      </c>
      <c r="T7" s="39">
        <v>37</v>
      </c>
      <c r="U7" s="39">
        <v>37</v>
      </c>
      <c r="V7" s="39">
        <v>2</v>
      </c>
    </row>
    <row r="8" spans="1:22" ht="13.5" customHeight="1" thickBot="1">
      <c r="A8" s="50"/>
      <c r="B8" s="34" t="s">
        <v>240</v>
      </c>
      <c r="C8" s="34" t="s">
        <v>252</v>
      </c>
      <c r="D8" s="34" t="s">
        <v>225</v>
      </c>
      <c r="E8" s="68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44"/>
      <c r="S8" s="44"/>
      <c r="T8" s="40"/>
      <c r="U8" s="40"/>
      <c r="V8" s="40"/>
    </row>
    <row r="9" spans="1:22" ht="13.5" customHeight="1">
      <c r="A9" s="49" t="s">
        <v>57</v>
      </c>
      <c r="B9" s="33" t="s">
        <v>149</v>
      </c>
      <c r="C9" s="33" t="s">
        <v>253</v>
      </c>
      <c r="D9" s="33" t="s">
        <v>222</v>
      </c>
      <c r="E9" s="67" t="s">
        <v>172</v>
      </c>
      <c r="F9" s="69">
        <v>48</v>
      </c>
      <c r="G9" s="69">
        <v>63</v>
      </c>
      <c r="H9" s="69">
        <v>61</v>
      </c>
      <c r="I9" s="69">
        <v>44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43">
        <v>172</v>
      </c>
      <c r="S9" s="43">
        <v>172</v>
      </c>
      <c r="T9" s="39">
        <v>51</v>
      </c>
      <c r="U9" s="39">
        <v>51</v>
      </c>
      <c r="V9" s="39">
        <v>3</v>
      </c>
    </row>
    <row r="10" spans="1:22" ht="13.5" customHeight="1" thickBot="1">
      <c r="A10" s="50"/>
      <c r="B10" s="34" t="s">
        <v>206</v>
      </c>
      <c r="C10" s="34" t="s">
        <v>254</v>
      </c>
      <c r="D10" s="34" t="s">
        <v>222</v>
      </c>
      <c r="E10" s="68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44"/>
      <c r="S10" s="44"/>
      <c r="T10" s="40"/>
      <c r="U10" s="40"/>
      <c r="V10" s="40"/>
    </row>
    <row r="11" spans="1:22" ht="13.5" customHeight="1">
      <c r="A11" s="49" t="s">
        <v>58</v>
      </c>
      <c r="B11" s="33" t="s">
        <v>170</v>
      </c>
      <c r="C11" s="33" t="s">
        <v>251</v>
      </c>
      <c r="D11" s="33" t="s">
        <v>228</v>
      </c>
      <c r="E11" s="67" t="s">
        <v>172</v>
      </c>
      <c r="F11" s="69">
        <v>54</v>
      </c>
      <c r="G11" s="69">
        <v>67</v>
      </c>
      <c r="H11" s="69">
        <v>65</v>
      </c>
      <c r="I11" s="69">
        <v>56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43">
        <v>186</v>
      </c>
      <c r="S11" s="43">
        <v>186</v>
      </c>
      <c r="T11" s="39">
        <v>55</v>
      </c>
      <c r="U11" s="39">
        <v>55</v>
      </c>
      <c r="V11" s="39">
        <v>4</v>
      </c>
    </row>
    <row r="12" spans="1:22" ht="13.5" customHeight="1" thickBot="1">
      <c r="A12" s="50"/>
      <c r="B12" s="34" t="s">
        <v>255</v>
      </c>
      <c r="C12" s="34" t="s">
        <v>98</v>
      </c>
      <c r="D12" s="34" t="s">
        <v>228</v>
      </c>
      <c r="E12" s="68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44"/>
      <c r="S12" s="44"/>
      <c r="T12" s="40"/>
      <c r="U12" s="40"/>
      <c r="V12" s="40"/>
    </row>
  </sheetData>
  <sheetProtection/>
  <mergeCells count="77">
    <mergeCell ref="L5:L6"/>
    <mergeCell ref="A2:V3"/>
    <mergeCell ref="Q5:Q6"/>
    <mergeCell ref="R5:R6"/>
    <mergeCell ref="A5:A6"/>
    <mergeCell ref="E5:E6"/>
    <mergeCell ref="F5:F6"/>
    <mergeCell ref="G5:G6"/>
    <mergeCell ref="H5:H6"/>
    <mergeCell ref="I5:I6"/>
    <mergeCell ref="J5:J6"/>
    <mergeCell ref="K5:K6"/>
    <mergeCell ref="M5:M6"/>
    <mergeCell ref="N5:N6"/>
    <mergeCell ref="O5:O6"/>
    <mergeCell ref="P5:P6"/>
    <mergeCell ref="S5:S6"/>
    <mergeCell ref="T5:T6"/>
    <mergeCell ref="U5:U6"/>
    <mergeCell ref="V5:V6"/>
    <mergeCell ref="N7:N8"/>
    <mergeCell ref="O7:O8"/>
    <mergeCell ref="A7:A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V7:V8"/>
    <mergeCell ref="P7:P8"/>
    <mergeCell ref="Q7:Q8"/>
    <mergeCell ref="R7:R8"/>
    <mergeCell ref="S7:S8"/>
    <mergeCell ref="T7:T8"/>
    <mergeCell ref="U7:U8"/>
    <mergeCell ref="H9:H10"/>
    <mergeCell ref="I9:I10"/>
    <mergeCell ref="J9:J10"/>
    <mergeCell ref="K9:K10"/>
    <mergeCell ref="A9:A10"/>
    <mergeCell ref="E9:E10"/>
    <mergeCell ref="F9:F10"/>
    <mergeCell ref="G9:G10"/>
    <mergeCell ref="V9:V10"/>
    <mergeCell ref="M9:M10"/>
    <mergeCell ref="N9:N10"/>
    <mergeCell ref="O9:O10"/>
    <mergeCell ref="P9:P10"/>
    <mergeCell ref="Q9:Q10"/>
    <mergeCell ref="R9:R10"/>
    <mergeCell ref="L11:L12"/>
    <mergeCell ref="S9:S10"/>
    <mergeCell ref="T9:T10"/>
    <mergeCell ref="U9:U10"/>
    <mergeCell ref="L9:L10"/>
    <mergeCell ref="Q11:Q12"/>
    <mergeCell ref="R11:R12"/>
    <mergeCell ref="A11:A12"/>
    <mergeCell ref="E11:E12"/>
    <mergeCell ref="F11:F12"/>
    <mergeCell ref="G11:G12"/>
    <mergeCell ref="H11:H12"/>
    <mergeCell ref="I11:I12"/>
    <mergeCell ref="J11:J12"/>
    <mergeCell ref="K11:K12"/>
    <mergeCell ref="M11:M12"/>
    <mergeCell ref="N11:N12"/>
    <mergeCell ref="O11:O12"/>
    <mergeCell ref="P11:P12"/>
    <mergeCell ref="S11:S12"/>
    <mergeCell ref="T11:T12"/>
    <mergeCell ref="U11:U12"/>
    <mergeCell ref="V11:V12"/>
  </mergeCells>
  <printOptions/>
  <pageMargins left="0.29" right="0.23" top="0.36" bottom="0.1968503937007874" header="0.2755905511811024" footer="0.1968503937007874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C. Starck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hcott</dc:creator>
  <cp:keywords/>
  <dc:description/>
  <cp:lastModifiedBy>Frank</cp:lastModifiedBy>
  <cp:lastPrinted>2015-06-21T11:50:28Z</cp:lastPrinted>
  <dcterms:created xsi:type="dcterms:W3CDTF">2013-04-30T06:10:01Z</dcterms:created>
  <dcterms:modified xsi:type="dcterms:W3CDTF">2015-06-23T09:46:08Z</dcterms:modified>
  <cp:category/>
  <cp:version/>
  <cp:contentType/>
  <cp:contentStatus/>
</cp:coreProperties>
</file>